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5" activeTab="1"/>
  </bookViews>
  <sheets>
    <sheet name="別紙" sheetId="2" r:id="rId1"/>
    <sheet name="記入例" sheetId="1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<sst xmlns="http://schemas.openxmlformats.org/spreadsheetml/2006/main" xmlns:r="http://schemas.openxmlformats.org/officeDocument/2006/relationships" count="38" uniqueCount="38">
  <si>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４週７休以上４週８休未満（休工割合が25％以上28.5％未満の場合）</t>
  </si>
  <si>
    <t>施工開始日が火～土曜日の場合、施工開始日を含む週を対象期間から除く。
施工開始日が月曜日の場合、施工開始日を日曜日としその日を休工として扱う。</t>
    <rPh sb="0" eb="2">
      <t>せこう</t>
    </rPh>
    <rPh sb="2" eb="5">
      <t>かいしび</t>
    </rPh>
    <rPh sb="6" eb="7">
      <t>か</t>
    </rPh>
    <rPh sb="8" eb="9">
      <t>ど</t>
    </rPh>
    <rPh sb="9" eb="11">
      <t>ようび</t>
    </rPh>
    <rPh sb="12" eb="14">
      <t>ばあい</t>
    </rPh>
    <rPh sb="15" eb="17">
      <t>せこう</t>
    </rPh>
    <rPh sb="17" eb="19">
      <t>かいし</t>
    </rPh>
    <rPh sb="19" eb="20">
      <t>ひ</t>
    </rPh>
    <rPh sb="21" eb="22">
      <t>ふく</t>
    </rPh>
    <rPh sb="23" eb="24">
      <t>しゅう</t>
    </rPh>
    <rPh sb="25" eb="27">
      <t>たいしょう</t>
    </rPh>
    <rPh sb="27" eb="29">
      <t>きかん</t>
    </rPh>
    <rPh sb="31" eb="32">
      <t>のぞ</t>
    </rPh>
    <rPh sb="35" eb="37">
      <t>せこう</t>
    </rPh>
    <rPh sb="37" eb="40">
      <t>かいしび</t>
    </rPh>
    <rPh sb="41" eb="44">
      <t>げつようび</t>
    </rPh>
    <rPh sb="45" eb="47">
      <t>ばあい</t>
    </rPh>
    <rPh sb="48" eb="50">
      <t>せこう</t>
    </rPh>
    <rPh sb="50" eb="53">
      <t>かいしび</t>
    </rPh>
    <rPh sb="54" eb="57">
      <t>にちようび</t>
    </rPh>
    <rPh sb="61" eb="62">
      <t>ひ</t>
    </rPh>
    <rPh sb="63" eb="65">
      <t>きゅうこう</t>
    </rPh>
    <rPh sb="68" eb="69">
      <t>あつか</t>
    </rPh>
    <phoneticPr fontId="1" type="Hiragana"/>
  </si>
  <si>
    <t>日</t>
    <rPh sb="0" eb="1">
      <t>にち</t>
    </rPh>
    <phoneticPr fontId="1" type="Hiragana"/>
  </si>
  <si>
    <t>水</t>
    <rPh sb="0" eb="1">
      <t>すい</t>
    </rPh>
    <phoneticPr fontId="1" type="Hiragana"/>
  </si>
  <si>
    <t>振替
休工</t>
    <rPh sb="0" eb="2">
      <t>ふりかえ</t>
    </rPh>
    <rPh sb="3" eb="4">
      <t>きゅう</t>
    </rPh>
    <rPh sb="4" eb="5">
      <t>こう</t>
    </rPh>
    <phoneticPr fontId="1" type="Hiragana"/>
  </si>
  <si>
    <t>月</t>
    <rPh sb="0" eb="1">
      <t>げつ</t>
    </rPh>
    <phoneticPr fontId="1" type="Hiragana"/>
  </si>
  <si>
    <t>火</t>
    <rPh sb="0" eb="1">
      <t>か</t>
    </rPh>
    <phoneticPr fontId="1" type="Hiragana"/>
  </si>
  <si>
    <t>土</t>
    <rPh sb="0" eb="1">
      <t>ど</t>
    </rPh>
    <phoneticPr fontId="1" type="Hiragana"/>
  </si>
  <si>
    <t>木</t>
    <rPh sb="0" eb="1">
      <t>もく</t>
    </rPh>
    <phoneticPr fontId="1" type="Hiragana"/>
  </si>
  <si>
    <t>４週６休以上４週７休未満（休工割合が21.4％以上25％未満の場合）</t>
  </si>
  <si>
    <t>金</t>
    <rPh sb="0" eb="1">
      <t>きん</t>
    </rPh>
    <phoneticPr fontId="1" type="Hiragana"/>
  </si>
  <si>
    <t>備考</t>
    <rPh sb="0" eb="2">
      <t>びこう</t>
    </rPh>
    <phoneticPr fontId="1" type="Hiragana"/>
  </si>
  <si>
    <t>４週８休以上（休工割合が28.5％以上の場合）</t>
  </si>
  <si>
    <t>週休２日取得率(α)
（休工割合）　</t>
    <rPh sb="0" eb="2">
      <t>しゅうきゅう</t>
    </rPh>
    <rPh sb="3" eb="4">
      <t>にち</t>
    </rPh>
    <rPh sb="4" eb="7">
      <t>しゅとくりつ</t>
    </rPh>
    <rPh sb="12" eb="14">
      <t>きゅうこう</t>
    </rPh>
    <rPh sb="14" eb="16">
      <t>わりあい</t>
    </rPh>
    <phoneticPr fontId="1" type="Hiragana"/>
  </si>
  <si>
    <t>期間</t>
    <rPh sb="0" eb="2">
      <t>きかん</t>
    </rPh>
    <phoneticPr fontId="1" type="Hiragana"/>
  </si>
  <si>
    <t>～</t>
  </si>
  <si>
    <t>/</t>
  </si>
  <si>
    <t>対象
日数</t>
    <rPh sb="0" eb="2">
      <t>たいしょう</t>
    </rPh>
    <rPh sb="3" eb="5">
      <t>にっすう</t>
    </rPh>
    <phoneticPr fontId="1" type="Hiragana"/>
  </si>
  <si>
    <t>休工
日数</t>
    <rPh sb="0" eb="1">
      <t>やすみ</t>
    </rPh>
    <rPh sb="1" eb="2">
      <t>こう</t>
    </rPh>
    <rPh sb="3" eb="5">
      <t>にっすう</t>
    </rPh>
    <phoneticPr fontId="1" type="Hiragana"/>
  </si>
  <si>
    <t>計</t>
    <rPh sb="0" eb="1">
      <t>けい</t>
    </rPh>
    <phoneticPr fontId="1" type="Hiragana"/>
  </si>
  <si>
    <t>不稼働日</t>
    <rPh sb="0" eb="3">
      <t>ふかどう</t>
    </rPh>
    <rPh sb="3" eb="4">
      <t>ひ</t>
    </rPh>
    <phoneticPr fontId="1" type="Hiragana"/>
  </si>
  <si>
    <t>✔</t>
  </si>
  <si>
    <t>休工</t>
    <rPh sb="0" eb="1">
      <t>やすみ</t>
    </rPh>
    <rPh sb="1" eb="2">
      <t>こう</t>
    </rPh>
    <phoneticPr fontId="1" type="Hiragana"/>
  </si>
  <si>
    <t>休工</t>
    <rPh sb="0" eb="1">
      <t>きゅう</t>
    </rPh>
    <rPh sb="1" eb="2">
      <t>こう</t>
    </rPh>
    <phoneticPr fontId="1" type="Hiragana"/>
  </si>
  <si>
    <r>
      <t xml:space="preserve">施工開始
</t>
    </r>
    <r>
      <rPr>
        <sz val="11"/>
        <color theme="1"/>
        <rFont val="メイリオ"/>
      </rPr>
      <t>✔</t>
    </r>
    <rPh sb="0" eb="2">
      <t>せこう</t>
    </rPh>
    <rPh sb="2" eb="4">
      <t>かいし</t>
    </rPh>
    <phoneticPr fontId="1" type="Hiragana"/>
  </si>
  <si>
    <r>
      <t>施工完了</t>
    </r>
    <r>
      <rPr>
        <sz val="11"/>
        <color theme="1"/>
        <rFont val="メイリオ"/>
      </rPr>
      <t xml:space="preserve">
✔</t>
    </r>
    <rPh sb="0" eb="2">
      <t>せこう</t>
    </rPh>
    <rPh sb="2" eb="4">
      <t>かんりょう</t>
    </rPh>
    <phoneticPr fontId="1" type="Hiragana"/>
  </si>
  <si>
    <t>ー</t>
  </si>
  <si>
    <t>祝日</t>
    <rPh sb="0" eb="2">
      <t>しゅくじつ</t>
    </rPh>
    <phoneticPr fontId="1" type="Hiragana"/>
  </si>
  <si>
    <t>雨天休工</t>
    <rPh sb="0" eb="2">
      <t>うてん</t>
    </rPh>
    <rPh sb="2" eb="4">
      <t>きゅうこう</t>
    </rPh>
    <phoneticPr fontId="1" type="Hiragana"/>
  </si>
  <si>
    <t>天候（降雨・積雪など）による休工は、休工とカウントする。</t>
    <rPh sb="0" eb="2">
      <t>てんこう</t>
    </rPh>
    <rPh sb="3" eb="5">
      <t>こうう</t>
    </rPh>
    <rPh sb="6" eb="8">
      <t>せきせつ</t>
    </rPh>
    <rPh sb="14" eb="16">
      <t>きゅうこう</t>
    </rPh>
    <rPh sb="18" eb="20">
      <t>きゅうこう</t>
    </rPh>
    <phoneticPr fontId="1" type="Hiragana"/>
  </si>
  <si>
    <t>夏季休暇（３日間）はカウント対象外とする。</t>
    <rPh sb="0" eb="2">
      <t>かき</t>
    </rPh>
    <rPh sb="2" eb="4">
      <t>きゅうか</t>
    </rPh>
    <rPh sb="6" eb="8">
      <t>にちかん</t>
    </rPh>
    <rPh sb="14" eb="17">
      <t>たいしょうがい</t>
    </rPh>
    <phoneticPr fontId="1" type="Hiragana"/>
  </si>
  <si>
    <t>天候以外の理由による不稼働日はカウント対象外とする。</t>
    <rPh sb="0" eb="2">
      <t>てんこう</t>
    </rPh>
    <rPh sb="2" eb="4">
      <t>いがい</t>
    </rPh>
    <rPh sb="5" eb="7">
      <t>りゆう</t>
    </rPh>
    <rPh sb="10" eb="13">
      <t>ふかどう</t>
    </rPh>
    <rPh sb="13" eb="14">
      <t>ひ</t>
    </rPh>
    <rPh sb="19" eb="22">
      <t>たいしょうがい</t>
    </rPh>
    <phoneticPr fontId="1" type="Hiragana"/>
  </si>
  <si>
    <t>施工完了日が日～木曜日の場合、施工完了日を含む週を対象期間から除く。
施工完了日が金曜日の場合、施工完了日を土曜日その日を休工として扱う。</t>
    <rPh sb="0" eb="2">
      <t>せこう</t>
    </rPh>
    <rPh sb="2" eb="4">
      <t>かんりょう</t>
    </rPh>
    <rPh sb="4" eb="5">
      <t>ひ</t>
    </rPh>
    <rPh sb="6" eb="7">
      <t>にち</t>
    </rPh>
    <rPh sb="8" eb="9">
      <t>もく</t>
    </rPh>
    <rPh sb="9" eb="11">
      <t>ようび</t>
    </rPh>
    <rPh sb="12" eb="14">
      <t>ばあい</t>
    </rPh>
    <rPh sb="15" eb="17">
      <t>せこう</t>
    </rPh>
    <rPh sb="17" eb="19">
      <t>かんりょう</t>
    </rPh>
    <rPh sb="19" eb="20">
      <t>ひ</t>
    </rPh>
    <rPh sb="21" eb="22">
      <t>ふく</t>
    </rPh>
    <rPh sb="23" eb="24">
      <t>しゅう</t>
    </rPh>
    <rPh sb="25" eb="27">
      <t>たいしょう</t>
    </rPh>
    <rPh sb="27" eb="29">
      <t>きかん</t>
    </rPh>
    <rPh sb="31" eb="32">
      <t>のぞ</t>
    </rPh>
    <rPh sb="35" eb="37">
      <t>せこう</t>
    </rPh>
    <rPh sb="37" eb="39">
      <t>かんりょう</t>
    </rPh>
    <rPh sb="39" eb="40">
      <t>ひ</t>
    </rPh>
    <rPh sb="41" eb="42">
      <t>きん</t>
    </rPh>
    <rPh sb="42" eb="44">
      <t>ようび</t>
    </rPh>
    <rPh sb="45" eb="47">
      <t>ばあい</t>
    </rPh>
    <rPh sb="48" eb="50">
      <t>せこう</t>
    </rPh>
    <rPh sb="50" eb="52">
      <t>かんりょう</t>
    </rPh>
    <rPh sb="52" eb="53">
      <t>ひ</t>
    </rPh>
    <rPh sb="54" eb="57">
      <t>どようび</t>
    </rPh>
    <rPh sb="59" eb="60">
      <t>ひ</t>
    </rPh>
    <rPh sb="61" eb="63">
      <t>きゅうこう</t>
    </rPh>
    <rPh sb="66" eb="67">
      <t>あつか</t>
    </rPh>
    <phoneticPr fontId="1" type="Hiragana"/>
  </si>
  <si>
    <t>週休２日取得率(α)</t>
    <rPh sb="0" eb="2">
      <t>しゅうきゅう</t>
    </rPh>
    <rPh sb="3" eb="4">
      <t>にち</t>
    </rPh>
    <rPh sb="4" eb="7">
      <t>しゅとくりつ</t>
    </rPh>
    <phoneticPr fontId="1" type="Hiragana"/>
  </si>
  <si>
    <t>週休２日取得率計算表</t>
    <rPh sb="0" eb="2">
      <t>しゅうきゅう</t>
    </rPh>
    <rPh sb="3" eb="4">
      <t>にち</t>
    </rPh>
    <rPh sb="4" eb="6">
      <t>しゅとく</t>
    </rPh>
    <rPh sb="6" eb="7">
      <t>りつ</t>
    </rPh>
    <rPh sb="7" eb="10">
      <t>けいさんひょう</t>
    </rPh>
    <phoneticPr fontId="1" type="Hiragana"/>
  </si>
  <si>
    <t>工事名：</t>
    <rPh sb="0" eb="3">
      <t>こうじめい</t>
    </rPh>
    <phoneticPr fontId="1" type="Hiragana"/>
  </si>
  <si>
    <t>（✔：工事実施日）</t>
    <rPh sb="3" eb="5">
      <t>こうじ</t>
    </rPh>
    <rPh sb="5" eb="8">
      <t>じっしび</t>
    </rPh>
    <phoneticPr fontId="1" type="Hiragana"/>
  </si>
  <si>
    <t>○○工事</t>
    <rPh sb="2" eb="4">
      <t>こうじ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</si>
</sst>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0.0%"/>
  </numFmts>
  <fonts count="8">
    <font>
      <sz val="11"/>
      <color theme="1"/>
      <name val="Yu Gothic"/>
      <family val="3"/>
      <scheme val="minor"/>
    </font>
    <font>
      <sz val="6"/>
      <color auto="1"/>
      <name val="游ゴシック"/>
      <family val="3"/>
    </font>
    <font>
      <sz val="12"/>
      <color theme="1"/>
      <name val="メイリオ"/>
      <family val="3"/>
    </font>
    <font>
      <sz val="14"/>
      <color theme="1"/>
      <name val="メイリオ"/>
      <family val="3"/>
    </font>
    <font>
      <sz val="11"/>
      <color theme="1"/>
      <name val="メイリオ"/>
      <family val="3"/>
    </font>
    <font>
      <sz val="12"/>
      <color theme="0" tint="-0.14000000000000001"/>
      <name val="メイリオ"/>
      <family val="3"/>
    </font>
    <font>
      <sz val="10"/>
      <color theme="1"/>
      <name val="メイリオ"/>
      <family val="3"/>
    </font>
    <font>
      <sz val="14"/>
      <color auto="1"/>
      <name val="メイリオ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BE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7" fontId="2" fillId="0" borderId="20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2" fillId="0" borderId="0" xfId="0" applyFont="1" applyBorder="1" applyAlignment="1">
      <alignment horizontal="right" vertical="center" wrapText="1"/>
    </xf>
    <xf numFmtId="0" fontId="6" fillId="2" borderId="3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FFE9E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248285</xdr:colOff>
      <xdr:row>1</xdr:row>
      <xdr:rowOff>18415</xdr:rowOff>
    </xdr:from>
    <xdr:to xmlns:xdr="http://schemas.openxmlformats.org/drawingml/2006/spreadsheetDrawing">
      <xdr:col>7</xdr:col>
      <xdr:colOff>172085</xdr:colOff>
      <xdr:row>1</xdr:row>
      <xdr:rowOff>245745</xdr:rowOff>
    </xdr:to>
    <xdr:sp macro="" textlink="">
      <xdr:nvSpPr>
        <xdr:cNvPr id="2" name="テキスト 1"/>
        <xdr:cNvSpPr txBox="1"/>
      </xdr:nvSpPr>
      <xdr:spPr>
        <a:xfrm>
          <a:off x="2486660" y="323215"/>
          <a:ext cx="1085850" cy="227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r"/>
          <a:r>
            <a:rPr kumimoji="1" lang="ja-JP" altLang="en-US"/>
            <a:t>準備期間←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351790</xdr:colOff>
      <xdr:row>1</xdr:row>
      <xdr:rowOff>1270</xdr:rowOff>
    </xdr:from>
    <xdr:to xmlns:xdr="http://schemas.openxmlformats.org/drawingml/2006/spreadsheetDrawing">
      <xdr:col>10</xdr:col>
      <xdr:colOff>56515</xdr:colOff>
      <xdr:row>1</xdr:row>
      <xdr:rowOff>228600</xdr:rowOff>
    </xdr:to>
    <xdr:sp macro="" textlink="">
      <xdr:nvSpPr>
        <xdr:cNvPr id="5" name="テキスト 4"/>
        <xdr:cNvSpPr txBox="1"/>
      </xdr:nvSpPr>
      <xdr:spPr>
        <a:xfrm>
          <a:off x="3752215" y="306070"/>
          <a:ext cx="1447800" cy="227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夏季休暇（３日間）</a:t>
          </a:r>
          <a:endParaRPr kumimoji="1" lang="ja-JP" altLang="en-US"/>
        </a:p>
        <a:p>
          <a:pPr algn="ctr"/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1029970</xdr:colOff>
      <xdr:row>1</xdr:row>
      <xdr:rowOff>32385</xdr:rowOff>
    </xdr:from>
    <xdr:to xmlns:xdr="http://schemas.openxmlformats.org/drawingml/2006/spreadsheetDrawing">
      <xdr:col>13</xdr:col>
      <xdr:colOff>2279650</xdr:colOff>
      <xdr:row>1</xdr:row>
      <xdr:rowOff>259715</xdr:rowOff>
    </xdr:to>
    <xdr:sp macro="" textlink="">
      <xdr:nvSpPr>
        <xdr:cNvPr id="6" name="テキスト 5"/>
        <xdr:cNvSpPr txBox="1"/>
      </xdr:nvSpPr>
      <xdr:spPr>
        <a:xfrm>
          <a:off x="7497445" y="337185"/>
          <a:ext cx="1249680" cy="227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/>
            <a:t>→後片付け期間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</xdr:row>
      <xdr:rowOff>0</xdr:rowOff>
    </xdr:from>
    <xdr:to xmlns:xdr="http://schemas.openxmlformats.org/drawingml/2006/spreadsheetDrawing">
      <xdr:col>13</xdr:col>
      <xdr:colOff>626745</xdr:colOff>
      <xdr:row>1</xdr:row>
      <xdr:rowOff>227330</xdr:rowOff>
    </xdr:to>
    <xdr:sp macro="" textlink="">
      <xdr:nvSpPr>
        <xdr:cNvPr id="7" name="テキスト 6"/>
        <xdr:cNvSpPr txBox="1"/>
      </xdr:nvSpPr>
      <xdr:spPr>
        <a:xfrm>
          <a:off x="5648325" y="304800"/>
          <a:ext cx="1445895" cy="227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年末年始（６</a:t>
          </a:r>
          <a:r>
            <a:rPr kumimoji="1" lang="ja-JP" altLang="en-US"/>
            <a:t>日間）</a:t>
          </a:r>
          <a:endParaRPr kumimoji="1" lang="ja-JP" altLang="en-US"/>
        </a:p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47625</xdr:colOff>
      <xdr:row>3</xdr:row>
      <xdr:rowOff>153670</xdr:rowOff>
    </xdr:from>
    <xdr:to xmlns:xdr="http://schemas.openxmlformats.org/drawingml/2006/spreadsheetDrawing">
      <xdr:col>5</xdr:col>
      <xdr:colOff>552450</xdr:colOff>
      <xdr:row>3</xdr:row>
      <xdr:rowOff>382270</xdr:rowOff>
    </xdr:to>
    <xdr:sp macro="" textlink="">
      <xdr:nvSpPr>
        <xdr:cNvPr id="2" name="テキスト 1"/>
        <xdr:cNvSpPr txBox="1"/>
      </xdr:nvSpPr>
      <xdr:spPr>
        <a:xfrm>
          <a:off x="1704975" y="1249045"/>
          <a:ext cx="10858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r"/>
          <a:r>
            <a:rPr kumimoji="1" lang="ja-JP" altLang="en-US"/>
            <a:t>準備期間←</a:t>
          </a:r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8</xdr:col>
      <xdr:colOff>447675</xdr:colOff>
      <xdr:row>4</xdr:row>
      <xdr:rowOff>105410</xdr:rowOff>
    </xdr:from>
    <xdr:to xmlns:xdr="http://schemas.openxmlformats.org/drawingml/2006/spreadsheetDrawing">
      <xdr:col>9</xdr:col>
      <xdr:colOff>190500</xdr:colOff>
      <xdr:row>4</xdr:row>
      <xdr:rowOff>177165</xdr:rowOff>
    </xdr:to>
    <xdr:sp macro="" textlink="">
      <xdr:nvSpPr>
        <xdr:cNvPr id="6" name="図形 5"/>
        <xdr:cNvSpPr/>
      </xdr:nvSpPr>
      <xdr:spPr>
        <a:xfrm rot="10800000">
          <a:off x="4429125" y="1708785"/>
          <a:ext cx="323850" cy="71755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3</xdr:col>
      <xdr:colOff>389890</xdr:colOff>
      <xdr:row>5</xdr:row>
      <xdr:rowOff>71755</xdr:rowOff>
    </xdr:from>
    <xdr:to xmlns:xdr="http://schemas.openxmlformats.org/drawingml/2006/spreadsheetDrawing">
      <xdr:col>5</xdr:col>
      <xdr:colOff>127635</xdr:colOff>
      <xdr:row>5</xdr:row>
      <xdr:rowOff>143510</xdr:rowOff>
    </xdr:to>
    <xdr:sp macro="" textlink="">
      <xdr:nvSpPr>
        <xdr:cNvPr id="7" name="図形 6"/>
        <xdr:cNvSpPr/>
      </xdr:nvSpPr>
      <xdr:spPr>
        <a:xfrm>
          <a:off x="1466215" y="2183130"/>
          <a:ext cx="899795" cy="71755"/>
        </a:xfrm>
        <a:prstGeom prst="rightArrow">
          <a:avLst/>
        </a:prstGeom>
        <a:solidFill>
          <a:srgbClr val="FF0000"/>
        </a:solidFill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7</xdr:col>
      <xdr:colOff>160655</xdr:colOff>
      <xdr:row>6</xdr:row>
      <xdr:rowOff>135255</xdr:rowOff>
    </xdr:from>
    <xdr:to xmlns:xdr="http://schemas.openxmlformats.org/drawingml/2006/spreadsheetDrawing">
      <xdr:col>9</xdr:col>
      <xdr:colOff>446405</xdr:colOff>
      <xdr:row>6</xdr:row>
      <xdr:rowOff>364490</xdr:rowOff>
    </xdr:to>
    <xdr:sp macro="" textlink="">
      <xdr:nvSpPr>
        <xdr:cNvPr id="8" name="テキスト 7"/>
        <xdr:cNvSpPr txBox="1"/>
      </xdr:nvSpPr>
      <xdr:spPr>
        <a:xfrm>
          <a:off x="3561080" y="2754630"/>
          <a:ext cx="1447800" cy="22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/>
            <a:t>夏季休暇（３日間）</a:t>
          </a:r>
          <a:endParaRPr kumimoji="1" lang="ja-JP" altLang="en-US"/>
        </a:p>
        <a:p>
          <a:pPr algn="ctr"/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6</xdr:col>
      <xdr:colOff>38100</xdr:colOff>
      <xdr:row>11</xdr:row>
      <xdr:rowOff>129540</xdr:rowOff>
    </xdr:from>
    <xdr:to xmlns:xdr="http://schemas.openxmlformats.org/drawingml/2006/spreadsheetDrawing">
      <xdr:col>8</xdr:col>
      <xdr:colOff>123825</xdr:colOff>
      <xdr:row>11</xdr:row>
      <xdr:rowOff>358775</xdr:rowOff>
    </xdr:to>
    <xdr:sp macro="" textlink="">
      <xdr:nvSpPr>
        <xdr:cNvPr id="9" name="テキスト 8"/>
        <xdr:cNvSpPr txBox="1"/>
      </xdr:nvSpPr>
      <xdr:spPr>
        <a:xfrm>
          <a:off x="2857500" y="5288915"/>
          <a:ext cx="1247775" cy="229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l"/>
          <a:r>
            <a:rPr kumimoji="1" lang="ja-JP" altLang="en-US"/>
            <a:t>→後片付け期間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7"/>
  <sheetViews>
    <sheetView zoomScale="80" zoomScaleNormal="80" workbookViewId="0">
      <selection activeCell="M9" sqref="M9:N9"/>
    </sheetView>
  </sheetViews>
  <sheetFormatPr defaultRowHeight="19.5"/>
  <cols>
    <col min="1" max="1" width="5.625" style="1" customWidth="1"/>
    <col min="2" max="2" width="2.875" style="2" customWidth="1"/>
    <col min="3" max="3" width="5.625" style="1" customWidth="1"/>
    <col min="4" max="10" width="7.625" style="1" customWidth="1"/>
    <col min="11" max="12" width="6.625" style="1" customWidth="1"/>
    <col min="13" max="13" width="4.125" style="1" customWidth="1"/>
    <col min="14" max="14" width="60.125" style="1" customWidth="1"/>
    <col min="15" max="16384" width="9" style="1" customWidth="1"/>
  </cols>
  <sheetData>
    <row r="1" spans="1:14" ht="24" customHeight="1">
      <c r="D1" s="9" t="s">
        <v>34</v>
      </c>
      <c r="E1" s="9"/>
      <c r="F1" s="9"/>
      <c r="G1" s="9"/>
      <c r="H1" s="9"/>
      <c r="I1" s="9"/>
      <c r="J1" s="9"/>
      <c r="K1" s="6" t="s">
        <v>35</v>
      </c>
      <c r="L1" s="6"/>
      <c r="M1" s="32"/>
      <c r="N1" s="32"/>
    </row>
    <row r="2" spans="1:14" ht="21.75" customHeight="1">
      <c r="D2" s="10" t="s">
        <v>36</v>
      </c>
      <c r="E2" s="2"/>
      <c r="F2" s="2"/>
      <c r="G2" s="2"/>
      <c r="H2" s="2"/>
      <c r="I2" s="2"/>
      <c r="J2" s="2"/>
      <c r="K2" s="16"/>
      <c r="L2" s="16"/>
      <c r="M2" s="33"/>
      <c r="N2" s="33"/>
    </row>
    <row r="3" spans="1:14" s="2" customFormat="1" ht="40.5" customHeight="1">
      <c r="A3" s="3" t="s">
        <v>14</v>
      </c>
      <c r="B3" s="3"/>
      <c r="C3" s="3"/>
      <c r="D3" s="11" t="s">
        <v>2</v>
      </c>
      <c r="E3" s="11" t="s">
        <v>5</v>
      </c>
      <c r="F3" s="11" t="s">
        <v>6</v>
      </c>
      <c r="G3" s="11" t="s">
        <v>3</v>
      </c>
      <c r="H3" s="11" t="s">
        <v>8</v>
      </c>
      <c r="I3" s="11" t="s">
        <v>10</v>
      </c>
      <c r="J3" s="13" t="s">
        <v>7</v>
      </c>
      <c r="K3" s="17" t="s">
        <v>17</v>
      </c>
      <c r="L3" s="25" t="s">
        <v>18</v>
      </c>
      <c r="M3" s="34" t="s">
        <v>11</v>
      </c>
      <c r="N3" s="40"/>
    </row>
    <row r="4" spans="1:14" ht="40" customHeight="1">
      <c r="A4" s="4" t="s">
        <v>16</v>
      </c>
      <c r="B4" s="7" t="s">
        <v>15</v>
      </c>
      <c r="C4" s="8" t="s">
        <v>16</v>
      </c>
      <c r="D4" s="12"/>
      <c r="E4" s="12"/>
      <c r="F4" s="12"/>
      <c r="G4" s="12"/>
      <c r="H4" s="12"/>
      <c r="I4" s="12"/>
      <c r="J4" s="12"/>
      <c r="K4" s="18"/>
      <c r="L4" s="26"/>
      <c r="M4" s="35"/>
      <c r="N4" s="41"/>
    </row>
    <row r="5" spans="1:14" ht="40" customHeight="1">
      <c r="A5" s="4" t="s">
        <v>16</v>
      </c>
      <c r="B5" s="7" t="s">
        <v>15</v>
      </c>
      <c r="C5" s="8" t="s">
        <v>16</v>
      </c>
      <c r="D5" s="12"/>
      <c r="E5" s="12"/>
      <c r="F5" s="12"/>
      <c r="G5" s="12"/>
      <c r="H5" s="12"/>
      <c r="I5" s="12"/>
      <c r="J5" s="12"/>
      <c r="K5" s="18"/>
      <c r="L5" s="26"/>
      <c r="M5" s="36"/>
      <c r="N5" s="42"/>
    </row>
    <row r="6" spans="1:14" ht="40" customHeight="1">
      <c r="A6" s="4" t="s">
        <v>16</v>
      </c>
      <c r="B6" s="7" t="s">
        <v>15</v>
      </c>
      <c r="C6" s="8" t="s">
        <v>16</v>
      </c>
      <c r="D6" s="12"/>
      <c r="E6" s="12"/>
      <c r="F6" s="12"/>
      <c r="G6" s="12"/>
      <c r="H6" s="12"/>
      <c r="I6" s="12"/>
      <c r="J6" s="12"/>
      <c r="K6" s="18"/>
      <c r="L6" s="26"/>
      <c r="M6" s="36"/>
      <c r="N6" s="42"/>
    </row>
    <row r="7" spans="1:14" ht="40" customHeight="1">
      <c r="A7" s="4" t="s">
        <v>16</v>
      </c>
      <c r="B7" s="7" t="s">
        <v>15</v>
      </c>
      <c r="C7" s="8" t="s">
        <v>16</v>
      </c>
      <c r="D7" s="12"/>
      <c r="E7" s="12"/>
      <c r="F7" s="12"/>
      <c r="G7" s="12"/>
      <c r="H7" s="12"/>
      <c r="I7" s="12"/>
      <c r="J7" s="12"/>
      <c r="K7" s="18"/>
      <c r="L7" s="26"/>
      <c r="M7" s="36"/>
      <c r="N7" s="42"/>
    </row>
    <row r="8" spans="1:14" ht="40" customHeight="1">
      <c r="A8" s="4" t="s">
        <v>16</v>
      </c>
      <c r="B8" s="7" t="s">
        <v>15</v>
      </c>
      <c r="C8" s="8" t="s">
        <v>16</v>
      </c>
      <c r="D8" s="12"/>
      <c r="E8" s="12"/>
      <c r="F8" s="12"/>
      <c r="G8" s="12"/>
      <c r="H8" s="12"/>
      <c r="I8" s="12"/>
      <c r="J8" s="12"/>
      <c r="K8" s="18"/>
      <c r="L8" s="26"/>
      <c r="M8" s="36"/>
      <c r="N8" s="42"/>
    </row>
    <row r="9" spans="1:14" ht="40" customHeight="1">
      <c r="A9" s="4" t="s">
        <v>16</v>
      </c>
      <c r="B9" s="7" t="s">
        <v>15</v>
      </c>
      <c r="C9" s="8" t="s">
        <v>16</v>
      </c>
      <c r="D9" s="12"/>
      <c r="E9" s="12"/>
      <c r="F9" s="12"/>
      <c r="G9" s="12"/>
      <c r="H9" s="12"/>
      <c r="I9" s="12"/>
      <c r="J9" s="12"/>
      <c r="K9" s="18"/>
      <c r="L9" s="26"/>
      <c r="M9" s="36"/>
      <c r="N9" s="42"/>
    </row>
    <row r="10" spans="1:14" ht="40" customHeight="1">
      <c r="A10" s="4" t="s">
        <v>16</v>
      </c>
      <c r="B10" s="7" t="s">
        <v>15</v>
      </c>
      <c r="C10" s="8" t="s">
        <v>16</v>
      </c>
      <c r="D10" s="12"/>
      <c r="E10" s="12"/>
      <c r="F10" s="12"/>
      <c r="G10" s="12"/>
      <c r="H10" s="12"/>
      <c r="I10" s="12"/>
      <c r="J10" s="12"/>
      <c r="K10" s="18"/>
      <c r="L10" s="26"/>
      <c r="M10" s="36"/>
      <c r="N10" s="42"/>
    </row>
    <row r="11" spans="1:14" ht="40" customHeight="1">
      <c r="A11" s="4" t="s">
        <v>16</v>
      </c>
      <c r="B11" s="7" t="s">
        <v>15</v>
      </c>
      <c r="C11" s="8" t="s">
        <v>16</v>
      </c>
      <c r="D11" s="12"/>
      <c r="E11" s="12"/>
      <c r="F11" s="12"/>
      <c r="G11" s="12"/>
      <c r="H11" s="12"/>
      <c r="I11" s="12"/>
      <c r="J11" s="12"/>
      <c r="K11" s="18"/>
      <c r="L11" s="26"/>
      <c r="M11" s="36"/>
      <c r="N11" s="42"/>
    </row>
    <row r="12" spans="1:14" ht="40" customHeight="1">
      <c r="A12" s="4" t="s">
        <v>16</v>
      </c>
      <c r="B12" s="7" t="s">
        <v>15</v>
      </c>
      <c r="C12" s="8" t="s">
        <v>16</v>
      </c>
      <c r="D12" s="12"/>
      <c r="E12" s="12"/>
      <c r="F12" s="12"/>
      <c r="G12" s="12"/>
      <c r="H12" s="12"/>
      <c r="I12" s="12"/>
      <c r="J12" s="12"/>
      <c r="K12" s="19"/>
      <c r="L12" s="27"/>
      <c r="M12" s="35"/>
      <c r="N12" s="41"/>
    </row>
    <row r="13" spans="1:14" ht="40" customHeight="1">
      <c r="A13" s="5" t="s">
        <v>19</v>
      </c>
      <c r="B13" s="5"/>
      <c r="C13" s="5"/>
      <c r="D13" s="5"/>
      <c r="E13" s="5"/>
      <c r="F13" s="5"/>
      <c r="G13" s="5"/>
      <c r="H13" s="5"/>
      <c r="I13" s="5"/>
      <c r="J13" s="14"/>
      <c r="K13" s="20">
        <f>SUM(K5:K12)</f>
        <v>0</v>
      </c>
      <c r="L13" s="28">
        <f>SUM(L4:L12)</f>
        <v>0</v>
      </c>
      <c r="M13" s="35"/>
      <c r="N13" s="41"/>
    </row>
    <row r="14" spans="1:14" ht="22" customHeight="1">
      <c r="A14" s="6" t="s">
        <v>33</v>
      </c>
      <c r="B14" s="6"/>
      <c r="C14" s="6"/>
      <c r="D14" s="6"/>
      <c r="E14" s="6"/>
      <c r="F14" s="6"/>
      <c r="G14" s="6"/>
      <c r="H14" s="6"/>
      <c r="I14" s="6"/>
      <c r="J14" s="15"/>
      <c r="K14" s="21" t="e">
        <f>L13/K13</f>
        <v>#DIV/0!</v>
      </c>
      <c r="L14" s="29"/>
      <c r="M14" s="37" t="e">
        <f>IF(ROUNDDOWN((L13/K13),3)&gt;=0.285,"○","")</f>
        <v>#DIV/0!</v>
      </c>
      <c r="N14" s="43" t="s">
        <v>12</v>
      </c>
    </row>
    <row r="15" spans="1:14" ht="22" customHeight="1">
      <c r="A15" s="6"/>
      <c r="B15" s="6"/>
      <c r="C15" s="6"/>
      <c r="D15" s="6"/>
      <c r="E15" s="6"/>
      <c r="F15" s="6"/>
      <c r="G15" s="6"/>
      <c r="H15" s="6"/>
      <c r="I15" s="6"/>
      <c r="J15" s="15"/>
      <c r="K15" s="22"/>
      <c r="L15" s="30"/>
      <c r="M15" s="38" t="e">
        <f>IF(AND(ROUNDDOWN((L13/K13),3)&gt;=0.25,ROUNDDOWN((L13/K13),3)&lt;0.285),"○","")</f>
        <v>#DIV/0!</v>
      </c>
      <c r="N15" s="44" t="s">
        <v>0</v>
      </c>
    </row>
    <row r="16" spans="1:14" ht="22" customHeight="1">
      <c r="A16" s="6"/>
      <c r="B16" s="6"/>
      <c r="C16" s="6"/>
      <c r="D16" s="6"/>
      <c r="E16" s="6"/>
      <c r="F16" s="6"/>
      <c r="G16" s="6"/>
      <c r="H16" s="6"/>
      <c r="I16" s="6"/>
      <c r="J16" s="15"/>
      <c r="K16" s="23"/>
      <c r="L16" s="31"/>
      <c r="M16" s="39" t="e">
        <f>IF(ROUNDDOWN((L13/K13),3)&lt;0.25,"○","")</f>
        <v>#DIV/0!</v>
      </c>
      <c r="N16" s="45" t="s">
        <v>9</v>
      </c>
    </row>
    <row r="17" spans="11:11" ht="30" customHeight="1">
      <c r="K17" s="24"/>
    </row>
    <row r="18" spans="11:11" ht="30" customHeight="1"/>
  </sheetData>
  <mergeCells count="18">
    <mergeCell ref="D1:J1"/>
    <mergeCell ref="K1:L1"/>
    <mergeCell ref="M1:N1"/>
    <mergeCell ref="A3:C3"/>
    <mergeCell ref="M3:N3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A13:J13"/>
    <mergeCell ref="M13:N13"/>
    <mergeCell ref="A14:J16"/>
    <mergeCell ref="K14:L16"/>
  </mergeCells>
  <phoneticPr fontId="1" type="Hiragana"/>
  <pageMargins left="0.7" right="0.7" top="0.75" bottom="0.75" header="0.3" footer="0.3"/>
  <pageSetup paperSize="9" scale="83" fitToWidth="1" fitToHeight="0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7"/>
  <sheetViews>
    <sheetView tabSelected="1" zoomScale="80" zoomScaleNormal="80" workbookViewId="0">
      <selection activeCell="R11" sqref="R11"/>
    </sheetView>
  </sheetViews>
  <sheetFormatPr defaultRowHeight="19.5"/>
  <cols>
    <col min="1" max="1" width="5.625" style="1" customWidth="1"/>
    <col min="2" max="2" width="2.875" style="2" customWidth="1"/>
    <col min="3" max="3" width="5.625" style="1" customWidth="1"/>
    <col min="4" max="10" width="7.625" style="1" customWidth="1"/>
    <col min="11" max="12" width="6.625" style="1" customWidth="1"/>
    <col min="13" max="13" width="4.125" style="1" customWidth="1"/>
    <col min="14" max="14" width="60.125" style="1" customWidth="1"/>
    <col min="15" max="16384" width="9" style="1" customWidth="1"/>
  </cols>
  <sheetData>
    <row r="1" spans="1:14" ht="24" customHeight="1">
      <c r="D1" s="9" t="s">
        <v>34</v>
      </c>
      <c r="E1" s="9"/>
      <c r="F1" s="9"/>
      <c r="G1" s="9"/>
      <c r="H1" s="9"/>
      <c r="I1" s="9"/>
      <c r="J1" s="9"/>
      <c r="K1" s="6" t="s">
        <v>35</v>
      </c>
      <c r="L1" s="6"/>
      <c r="M1" s="62" t="s">
        <v>37</v>
      </c>
      <c r="N1" s="62"/>
    </row>
    <row r="2" spans="1:14" ht="21.75" customHeight="1">
      <c r="D2" s="10" t="s">
        <v>36</v>
      </c>
      <c r="E2" s="2"/>
      <c r="F2" s="2"/>
      <c r="G2" s="2"/>
      <c r="H2" s="2"/>
      <c r="I2" s="2"/>
      <c r="J2" s="2"/>
      <c r="K2" s="16"/>
      <c r="L2" s="16"/>
      <c r="M2" s="33"/>
      <c r="N2" s="33"/>
    </row>
    <row r="3" spans="1:14" s="2" customFormat="1" ht="40.5" customHeight="1">
      <c r="A3" s="3" t="s">
        <v>14</v>
      </c>
      <c r="B3" s="3"/>
      <c r="C3" s="3"/>
      <c r="D3" s="11" t="s">
        <v>2</v>
      </c>
      <c r="E3" s="11" t="s">
        <v>5</v>
      </c>
      <c r="F3" s="11" t="s">
        <v>6</v>
      </c>
      <c r="G3" s="11" t="s">
        <v>3</v>
      </c>
      <c r="H3" s="11" t="s">
        <v>8</v>
      </c>
      <c r="I3" s="11" t="s">
        <v>10</v>
      </c>
      <c r="J3" s="13" t="s">
        <v>7</v>
      </c>
      <c r="K3" s="17" t="s">
        <v>17</v>
      </c>
      <c r="L3" s="25" t="s">
        <v>18</v>
      </c>
      <c r="M3" s="34" t="s">
        <v>11</v>
      </c>
      <c r="N3" s="40"/>
    </row>
    <row r="4" spans="1:14" ht="40" customHeight="1">
      <c r="A4" s="4">
        <v>45047</v>
      </c>
      <c r="B4" s="7" t="s">
        <v>15</v>
      </c>
      <c r="C4" s="8">
        <v>45050</v>
      </c>
      <c r="D4" s="47"/>
      <c r="E4" s="47"/>
      <c r="F4" s="47"/>
      <c r="G4" s="54" t="s">
        <v>24</v>
      </c>
      <c r="H4" s="52" t="s">
        <v>21</v>
      </c>
      <c r="I4" s="52" t="s">
        <v>21</v>
      </c>
      <c r="J4" s="58" t="s">
        <v>22</v>
      </c>
      <c r="K4" s="18" t="s">
        <v>26</v>
      </c>
      <c r="L4" s="26" t="s">
        <v>26</v>
      </c>
      <c r="M4" s="35" t="s">
        <v>1</v>
      </c>
      <c r="N4" s="41"/>
    </row>
    <row r="5" spans="1:14" ht="40" customHeight="1">
      <c r="A5" s="4">
        <v>45051</v>
      </c>
      <c r="B5" s="7" t="s">
        <v>15</v>
      </c>
      <c r="C5" s="8">
        <v>45057</v>
      </c>
      <c r="D5" s="48" t="s">
        <v>23</v>
      </c>
      <c r="E5" s="12" t="s">
        <v>21</v>
      </c>
      <c r="F5" s="12" t="s">
        <v>21</v>
      </c>
      <c r="G5" s="12" t="s">
        <v>21</v>
      </c>
      <c r="H5" s="12" t="s">
        <v>21</v>
      </c>
      <c r="I5" s="53" t="s">
        <v>4</v>
      </c>
      <c r="J5" s="12" t="s">
        <v>21</v>
      </c>
      <c r="K5" s="18">
        <v>7</v>
      </c>
      <c r="L5" s="26">
        <v>2</v>
      </c>
      <c r="M5" s="36"/>
      <c r="N5" s="42"/>
    </row>
    <row r="6" spans="1:14" ht="40" customHeight="1">
      <c r="A6" s="4">
        <v>45058</v>
      </c>
      <c r="B6" s="7" t="s">
        <v>15</v>
      </c>
      <c r="C6" s="8">
        <v>45064</v>
      </c>
      <c r="D6" s="12" t="s">
        <v>21</v>
      </c>
      <c r="E6" s="12" t="s">
        <v>21</v>
      </c>
      <c r="F6" s="53" t="s">
        <v>4</v>
      </c>
      <c r="G6" s="12" t="s">
        <v>21</v>
      </c>
      <c r="H6" s="12" t="s">
        <v>21</v>
      </c>
      <c r="I6" s="12" t="s">
        <v>21</v>
      </c>
      <c r="J6" s="59" t="s">
        <v>22</v>
      </c>
      <c r="K6" s="18">
        <v>7</v>
      </c>
      <c r="L6" s="26">
        <v>2</v>
      </c>
      <c r="M6" s="36"/>
      <c r="N6" s="42"/>
    </row>
    <row r="7" spans="1:14" ht="40" customHeight="1">
      <c r="A7" s="4">
        <v>45065</v>
      </c>
      <c r="B7" s="7" t="s">
        <v>15</v>
      </c>
      <c r="C7" s="8">
        <v>45071</v>
      </c>
      <c r="D7" s="49" t="s">
        <v>27</v>
      </c>
      <c r="E7" s="48" t="s">
        <v>23</v>
      </c>
      <c r="F7" s="12" t="s">
        <v>21</v>
      </c>
      <c r="G7" s="12" t="s">
        <v>21</v>
      </c>
      <c r="H7" s="57"/>
      <c r="I7" s="57"/>
      <c r="J7" s="60"/>
      <c r="K7" s="18">
        <v>4</v>
      </c>
      <c r="L7" s="26">
        <v>2</v>
      </c>
      <c r="M7" s="36" t="s">
        <v>30</v>
      </c>
      <c r="N7" s="42"/>
    </row>
    <row r="8" spans="1:14" ht="40" customHeight="1">
      <c r="A8" s="4">
        <v>45072</v>
      </c>
      <c r="B8" s="7" t="s">
        <v>15</v>
      </c>
      <c r="C8" s="8">
        <v>45078</v>
      </c>
      <c r="D8" s="48" t="s">
        <v>23</v>
      </c>
      <c r="E8" s="12" t="s">
        <v>21</v>
      </c>
      <c r="F8" s="12" t="s">
        <v>21</v>
      </c>
      <c r="G8" s="12" t="s">
        <v>21</v>
      </c>
      <c r="H8" s="12" t="s">
        <v>21</v>
      </c>
      <c r="I8" s="12" t="s">
        <v>21</v>
      </c>
      <c r="J8" s="48" t="s">
        <v>23</v>
      </c>
      <c r="K8" s="18">
        <v>7</v>
      </c>
      <c r="L8" s="26">
        <v>2</v>
      </c>
      <c r="M8" s="36"/>
      <c r="N8" s="42"/>
    </row>
    <row r="9" spans="1:14" ht="40" customHeight="1">
      <c r="A9" s="4">
        <v>45079</v>
      </c>
      <c r="B9" s="7" t="s">
        <v>15</v>
      </c>
      <c r="C9" s="8">
        <v>45085</v>
      </c>
      <c r="D9" s="12" t="s">
        <v>21</v>
      </c>
      <c r="E9" s="12" t="s">
        <v>21</v>
      </c>
      <c r="F9" s="12" t="s">
        <v>21</v>
      </c>
      <c r="G9" s="55" t="s">
        <v>28</v>
      </c>
      <c r="H9" s="55" t="s">
        <v>28</v>
      </c>
      <c r="I9" s="12" t="s">
        <v>21</v>
      </c>
      <c r="J9" s="12" t="s">
        <v>21</v>
      </c>
      <c r="K9" s="18">
        <v>7</v>
      </c>
      <c r="L9" s="26">
        <v>2</v>
      </c>
      <c r="M9" s="36" t="s">
        <v>29</v>
      </c>
      <c r="N9" s="42"/>
    </row>
    <row r="10" spans="1:14" ht="40" customHeight="1">
      <c r="A10" s="4">
        <v>45086</v>
      </c>
      <c r="B10" s="7" t="s">
        <v>15</v>
      </c>
      <c r="C10" s="8">
        <v>45092</v>
      </c>
      <c r="D10" s="50" t="s">
        <v>20</v>
      </c>
      <c r="E10" s="50" t="s">
        <v>20</v>
      </c>
      <c r="F10" s="50" t="s">
        <v>20</v>
      </c>
      <c r="G10" s="12" t="s">
        <v>21</v>
      </c>
      <c r="H10" s="12" t="s">
        <v>21</v>
      </c>
      <c r="I10" s="12" t="s">
        <v>21</v>
      </c>
      <c r="J10" s="48" t="s">
        <v>23</v>
      </c>
      <c r="K10" s="18">
        <v>4</v>
      </c>
      <c r="L10" s="26">
        <v>1</v>
      </c>
      <c r="M10" s="36" t="s">
        <v>31</v>
      </c>
      <c r="N10" s="42"/>
    </row>
    <row r="11" spans="1:14" ht="40" customHeight="1">
      <c r="A11" s="4">
        <v>45093</v>
      </c>
      <c r="B11" s="7" t="s">
        <v>15</v>
      </c>
      <c r="C11" s="8">
        <v>45099</v>
      </c>
      <c r="D11" s="12" t="s">
        <v>21</v>
      </c>
      <c r="E11" s="12" t="s">
        <v>21</v>
      </c>
      <c r="F11" s="12" t="s">
        <v>21</v>
      </c>
      <c r="G11" s="12" t="s">
        <v>21</v>
      </c>
      <c r="H11" s="12" t="s">
        <v>21</v>
      </c>
      <c r="I11" s="48" t="s">
        <v>23</v>
      </c>
      <c r="J11" s="48" t="s">
        <v>23</v>
      </c>
      <c r="K11" s="18">
        <v>7</v>
      </c>
      <c r="L11" s="26">
        <v>2</v>
      </c>
      <c r="M11" s="36"/>
      <c r="N11" s="42"/>
    </row>
    <row r="12" spans="1:14" ht="40" customHeight="1">
      <c r="A12" s="4">
        <v>45100</v>
      </c>
      <c r="B12" s="7" t="s">
        <v>15</v>
      </c>
      <c r="C12" s="8">
        <v>45102</v>
      </c>
      <c r="D12" s="51" t="s">
        <v>23</v>
      </c>
      <c r="E12" s="52" t="s">
        <v>21</v>
      </c>
      <c r="F12" s="54" t="s">
        <v>25</v>
      </c>
      <c r="G12" s="56"/>
      <c r="H12" s="56"/>
      <c r="I12" s="56"/>
      <c r="J12" s="61"/>
      <c r="K12" s="19" t="s">
        <v>26</v>
      </c>
      <c r="L12" s="27" t="s">
        <v>26</v>
      </c>
      <c r="M12" s="35" t="s">
        <v>32</v>
      </c>
      <c r="N12" s="41"/>
    </row>
    <row r="13" spans="1:14" ht="40" customHeight="1">
      <c r="A13" s="5" t="s">
        <v>19</v>
      </c>
      <c r="B13" s="5"/>
      <c r="C13" s="5"/>
      <c r="D13" s="5"/>
      <c r="E13" s="5"/>
      <c r="F13" s="5"/>
      <c r="G13" s="5"/>
      <c r="H13" s="5"/>
      <c r="I13" s="5"/>
      <c r="J13" s="14"/>
      <c r="K13" s="20">
        <f>SUM(K5:K12)</f>
        <v>43</v>
      </c>
      <c r="L13" s="28">
        <f>SUM(L4:L12)</f>
        <v>13</v>
      </c>
      <c r="M13" s="35"/>
      <c r="N13" s="41"/>
    </row>
    <row r="14" spans="1:14" ht="22" customHeight="1">
      <c r="A14" s="46" t="s">
        <v>13</v>
      </c>
      <c r="B14" s="6"/>
      <c r="C14" s="6"/>
      <c r="D14" s="6"/>
      <c r="E14" s="6"/>
      <c r="F14" s="6"/>
      <c r="G14" s="6"/>
      <c r="H14" s="6"/>
      <c r="I14" s="6"/>
      <c r="J14" s="15"/>
      <c r="K14" s="21">
        <f>L13/K13</f>
        <v>0.30232558139534882</v>
      </c>
      <c r="L14" s="29"/>
      <c r="M14" s="37" t="str">
        <f>IF(ROUNDDOWN((L13/K13),3)&gt;=0.285,"○","")</f>
        <v>○</v>
      </c>
      <c r="N14" s="43" t="s">
        <v>12</v>
      </c>
    </row>
    <row r="15" spans="1:14" ht="22" customHeight="1">
      <c r="A15" s="6"/>
      <c r="B15" s="6"/>
      <c r="C15" s="6"/>
      <c r="D15" s="6"/>
      <c r="E15" s="6"/>
      <c r="F15" s="6"/>
      <c r="G15" s="6"/>
      <c r="H15" s="6"/>
      <c r="I15" s="6"/>
      <c r="J15" s="15"/>
      <c r="K15" s="22"/>
      <c r="L15" s="30"/>
      <c r="M15" s="38" t="str">
        <f>IF(AND(ROUNDDOWN((L13/K13),3)&gt;=0.25,ROUNDDOWN((L13/K13),3)&lt;0.285),"○","")</f>
        <v/>
      </c>
      <c r="N15" s="44" t="s">
        <v>0</v>
      </c>
    </row>
    <row r="16" spans="1:14" ht="22" customHeight="1">
      <c r="A16" s="6"/>
      <c r="B16" s="6"/>
      <c r="C16" s="6"/>
      <c r="D16" s="6"/>
      <c r="E16" s="6"/>
      <c r="F16" s="6"/>
      <c r="G16" s="6"/>
      <c r="H16" s="6"/>
      <c r="I16" s="6"/>
      <c r="J16" s="15"/>
      <c r="K16" s="23"/>
      <c r="L16" s="31"/>
      <c r="M16" s="39" t="str">
        <f>IF(ROUNDDOWN((L13/K13),3)&lt;0.25,"○","")</f>
        <v/>
      </c>
      <c r="N16" s="45" t="s">
        <v>9</v>
      </c>
    </row>
    <row r="17" spans="11:11" ht="30" customHeight="1">
      <c r="K17" s="24"/>
    </row>
    <row r="18" spans="11:11" ht="30" customHeight="1"/>
  </sheetData>
  <mergeCells count="18">
    <mergeCell ref="D1:J1"/>
    <mergeCell ref="K1:L1"/>
    <mergeCell ref="M1:N1"/>
    <mergeCell ref="A3:C3"/>
    <mergeCell ref="M3:N3"/>
    <mergeCell ref="M4:N4"/>
    <mergeCell ref="M5:N5"/>
    <mergeCell ref="M6:N6"/>
    <mergeCell ref="M7:N7"/>
    <mergeCell ref="M8:N8"/>
    <mergeCell ref="M9:N9"/>
    <mergeCell ref="M10:N10"/>
    <mergeCell ref="M11:N11"/>
    <mergeCell ref="M12:N12"/>
    <mergeCell ref="A13:J13"/>
    <mergeCell ref="M13:N13"/>
    <mergeCell ref="A14:J16"/>
    <mergeCell ref="K14:L16"/>
  </mergeCells>
  <phoneticPr fontId="1" type="Hiragana"/>
  <pageMargins left="0.7" right="0.7" top="0.75" bottom="0.75" header="0.3" footer="0.3"/>
  <pageSetup paperSize="9" scale="83" fitToWidth="1" fitToHeight="0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</vt:lpstr>
      <vt:lpstr>記入例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2023-09-01T05:26:13Z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2023-09-01T05:26:13Z</vt:filetime>
  </property>
</Properties>
</file>