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770" windowWidth="18990" windowHeight="3900" activeTab="9"/>
  </bookViews>
  <sheets>
    <sheet name="20" sheetId="1" r:id="rId1"/>
    <sheet name="21" sheetId="2" r:id="rId2"/>
    <sheet name="22,23" sheetId="3" r:id="rId3"/>
    <sheet name="24.25" sheetId="4" r:id="rId4"/>
    <sheet name="26,27 " sheetId="5" r:id="rId5"/>
    <sheet name="28" sheetId="6" r:id="rId6"/>
    <sheet name="29" sheetId="7" r:id="rId7"/>
    <sheet name="30,31" sheetId="8" r:id="rId8"/>
    <sheet name="32,33" sheetId="9" r:id="rId9"/>
    <sheet name="34" sheetId="10" r:id="rId10"/>
  </sheets>
  <definedNames>
    <definedName name="_xlnm.Print_Area" localSheetId="0">'20'!$A$1:$M$35</definedName>
    <definedName name="_xlnm.Print_Area" localSheetId="1">'21'!$A$1:$I$27</definedName>
    <definedName name="_xlnm.Print_Area" localSheetId="2">'22,23'!$A$1:$X$50</definedName>
    <definedName name="_xlnm.Print_Area" localSheetId="3">'24.25'!$A$1:$P$35</definedName>
    <definedName name="_xlnm.Print_Area" localSheetId="4">'26,27 '!$A$1:$AP$44</definedName>
    <definedName name="_xlnm.Print_Area" localSheetId="5">'28'!$A$1:$AA$40</definedName>
    <definedName name="_xlnm.Print_Area" localSheetId="6">'29'!$A$1:$G$38</definedName>
    <definedName name="_xlnm.Print_Area" localSheetId="7">'30,31'!$A$1:$X$45</definedName>
    <definedName name="_xlnm.Print_Area" localSheetId="8">'32,33'!$A$1:$J$103</definedName>
    <definedName name="_xlnm.Print_Area" localSheetId="9">'34'!$A$1:$N$36</definedName>
  </definedNames>
  <calcPr calcMode="manual" fullCalcOnLoad="1"/>
</workbook>
</file>

<file path=xl/sharedStrings.xml><?xml version="1.0" encoding="utf-8"?>
<sst xmlns="http://schemas.openxmlformats.org/spreadsheetml/2006/main" count="699" uniqueCount="507">
  <si>
    <t>女</t>
  </si>
  <si>
    <t>男</t>
  </si>
  <si>
    <t>総　数</t>
  </si>
  <si>
    <t>人口密度
（1k㎡当たり）</t>
  </si>
  <si>
    <t>世帯数</t>
  </si>
  <si>
    <t>各年4月1日現在</t>
  </si>
  <si>
    <t>資料：住民基本台帳</t>
  </si>
  <si>
    <t>熊　　張</t>
  </si>
  <si>
    <t>前　　熊</t>
  </si>
  <si>
    <t>岩　　作</t>
  </si>
  <si>
    <t>長　　湫</t>
  </si>
  <si>
    <t>総　　数</t>
  </si>
  <si>
    <t>人　　　　　　　　　　　口</t>
  </si>
  <si>
    <t>世　帯　数</t>
  </si>
  <si>
    <t>大　　　字</t>
  </si>
  <si>
    <t>100歳以上</t>
  </si>
  <si>
    <t>65歳以上</t>
  </si>
  <si>
    <t>15～64歳</t>
  </si>
  <si>
    <t>15歳未満</t>
  </si>
  <si>
    <t>総　　　数</t>
  </si>
  <si>
    <t>男</t>
  </si>
  <si>
    <t>資料：住民課</t>
  </si>
  <si>
    <t>－</t>
  </si>
  <si>
    <t>（内）男</t>
  </si>
  <si>
    <t>その他</t>
  </si>
  <si>
    <t>転　出　数</t>
  </si>
  <si>
    <t>転　入　数</t>
  </si>
  <si>
    <t>総数</t>
  </si>
  <si>
    <t>死　亡　　　　数</t>
  </si>
  <si>
    <t>出　生　数</t>
  </si>
  <si>
    <t>社　　　　　会　　　　　増　　　　　加</t>
  </si>
  <si>
    <t>自　　　　　然　　　　　増　　　　　加</t>
  </si>
  <si>
    <t>総　増　加　数</t>
  </si>
  <si>
    <t>資料：国勢調査</t>
  </si>
  <si>
    <t>平成2年</t>
  </si>
  <si>
    <t>総数</t>
  </si>
  <si>
    <t>昼　間　人　口</t>
  </si>
  <si>
    <t>流　入　人　口</t>
  </si>
  <si>
    <t>流　出　人　口</t>
  </si>
  <si>
    <t>夜間人口（常住人口）</t>
  </si>
  <si>
    <t>各年10月1日現在</t>
  </si>
  <si>
    <r>
      <t xml:space="preserve">１世帯
当たり
</t>
    </r>
    <r>
      <rPr>
        <sz val="8"/>
        <rFont val="ＭＳ 明朝"/>
        <family val="1"/>
      </rPr>
      <t>平均人員</t>
    </r>
  </si>
  <si>
    <t>人　　　　　　　口</t>
  </si>
  <si>
    <t>世帯数</t>
  </si>
  <si>
    <t>通学</t>
  </si>
  <si>
    <t>家事</t>
  </si>
  <si>
    <t>非労働力人口総数</t>
  </si>
  <si>
    <t>完全失業者</t>
  </si>
  <si>
    <t>休業者</t>
  </si>
  <si>
    <t>通学のかたわら仕事</t>
  </si>
  <si>
    <t>主に仕事</t>
  </si>
  <si>
    <t>就業者総数</t>
  </si>
  <si>
    <t>労働力人口総数</t>
  </si>
  <si>
    <t>15～64歳</t>
  </si>
  <si>
    <t>分類不能の産業</t>
  </si>
  <si>
    <t>公務</t>
  </si>
  <si>
    <t>電気・ガス・水道・熱供給業</t>
  </si>
  <si>
    <t>運輸・通信業</t>
  </si>
  <si>
    <t>不動産業</t>
  </si>
  <si>
    <t>金融・保険業</t>
  </si>
  <si>
    <t>卸売業・小売業</t>
  </si>
  <si>
    <t>第3次産業</t>
  </si>
  <si>
    <t>製造業</t>
  </si>
  <si>
    <t>建設業</t>
  </si>
  <si>
    <t>鉱業</t>
  </si>
  <si>
    <t>第2次産業</t>
  </si>
  <si>
    <t>漁業・水産養殖業</t>
  </si>
  <si>
    <t>林業・狩猟業</t>
  </si>
  <si>
    <t>農業</t>
  </si>
  <si>
    <t>第1次産業</t>
  </si>
  <si>
    <t>平　成  17　年</t>
  </si>
  <si>
    <t>平　成　12　年</t>
  </si>
  <si>
    <t>平　成  7　年</t>
  </si>
  <si>
    <t>平　成  2　年</t>
  </si>
  <si>
    <t>昭　和　60　年</t>
  </si>
  <si>
    <t>昭　和　55　年</t>
  </si>
  <si>
    <t>昭　和　50　年</t>
  </si>
  <si>
    <t>　オ　産業別就業者数</t>
  </si>
  <si>
    <t>他県</t>
  </si>
  <si>
    <t>その他の市町村</t>
  </si>
  <si>
    <t>三好町</t>
  </si>
  <si>
    <t>東郷町</t>
  </si>
  <si>
    <t>日進市</t>
  </si>
  <si>
    <t>豊明市</t>
  </si>
  <si>
    <t>岩倉市</t>
  </si>
  <si>
    <t>尾張旭市</t>
  </si>
  <si>
    <t>知立市</t>
  </si>
  <si>
    <t>知多市</t>
  </si>
  <si>
    <t>大府市</t>
  </si>
  <si>
    <t>東海市</t>
  </si>
  <si>
    <t>稲沢市</t>
  </si>
  <si>
    <t>小牧市</t>
  </si>
  <si>
    <t>江南市</t>
  </si>
  <si>
    <t>常滑市</t>
  </si>
  <si>
    <t>犬山市</t>
  </si>
  <si>
    <t>西尾市</t>
  </si>
  <si>
    <t>安城市</t>
  </si>
  <si>
    <t>豊田市</t>
  </si>
  <si>
    <t>刈谷市</t>
  </si>
  <si>
    <t>津島市</t>
  </si>
  <si>
    <t>春日井市</t>
  </si>
  <si>
    <t>半田市</t>
  </si>
  <si>
    <t>瀬戸市</t>
  </si>
  <si>
    <t>一宮市</t>
  </si>
  <si>
    <t>岡崎市</t>
  </si>
  <si>
    <t>豊橋市</t>
  </si>
  <si>
    <t>天白区</t>
  </si>
  <si>
    <t>名東区</t>
  </si>
  <si>
    <t>緑区</t>
  </si>
  <si>
    <t>守山区</t>
  </si>
  <si>
    <t>西区</t>
  </si>
  <si>
    <t>港区</t>
  </si>
  <si>
    <t>中川区</t>
  </si>
  <si>
    <t>熱田区</t>
  </si>
  <si>
    <t>瑞穂区</t>
  </si>
  <si>
    <t>昭和区</t>
  </si>
  <si>
    <t>中区</t>
  </si>
  <si>
    <t>中村区</t>
  </si>
  <si>
    <t>西区</t>
  </si>
  <si>
    <t>北区</t>
  </si>
  <si>
    <t>東区</t>
  </si>
  <si>
    <t>千種区</t>
  </si>
  <si>
    <t>名古屋市</t>
  </si>
  <si>
    <t>県内</t>
  </si>
  <si>
    <t>通学者</t>
  </si>
  <si>
    <t>通勤者</t>
  </si>
  <si>
    <t>平　成　17　年</t>
  </si>
  <si>
    <t>中村区</t>
  </si>
  <si>
    <t>全域に対する
割　合（％）</t>
  </si>
  <si>
    <t>増加率（％）</t>
  </si>
  <si>
    <t>人　　口</t>
  </si>
  <si>
    <t>平成17年</t>
  </si>
  <si>
    <t>平成12年</t>
  </si>
  <si>
    <t>平成7年</t>
  </si>
  <si>
    <t>資料：企画政策課</t>
  </si>
  <si>
    <t>注：総人口＝住民基本台帳人口＋外国人登録者数</t>
  </si>
  <si>
    <t>住民基本台帳人口</t>
  </si>
  <si>
    <t>外国人
登録者数</t>
  </si>
  <si>
    <t>資料：住民基本台帳</t>
  </si>
  <si>
    <t>よし池</t>
  </si>
  <si>
    <t>長湫</t>
  </si>
  <si>
    <t>棒振</t>
  </si>
  <si>
    <t>蛇洞</t>
  </si>
  <si>
    <t>岩作</t>
  </si>
  <si>
    <t>深田</t>
  </si>
  <si>
    <t>中権代</t>
  </si>
  <si>
    <t>横道</t>
  </si>
  <si>
    <t>権田</t>
  </si>
  <si>
    <t>上権田</t>
  </si>
  <si>
    <t>権代</t>
  </si>
  <si>
    <t>大久手</t>
  </si>
  <si>
    <t>平子</t>
  </si>
  <si>
    <t>菅池</t>
  </si>
  <si>
    <t>向畑</t>
  </si>
  <si>
    <t>丸根</t>
  </si>
  <si>
    <t>向田</t>
  </si>
  <si>
    <t>下権田</t>
  </si>
  <si>
    <t>丸山</t>
  </si>
  <si>
    <t>熊張</t>
  </si>
  <si>
    <t>東島</t>
  </si>
  <si>
    <t>仏ケ根</t>
  </si>
  <si>
    <t>北熊</t>
  </si>
  <si>
    <t>南島</t>
  </si>
  <si>
    <t>神明</t>
  </si>
  <si>
    <t>壁ノ本</t>
  </si>
  <si>
    <t>中屋</t>
  </si>
  <si>
    <t>元門</t>
  </si>
  <si>
    <t>深廻間</t>
  </si>
  <si>
    <t>霞ケ廻間</t>
  </si>
  <si>
    <t>色金</t>
  </si>
  <si>
    <t>勝入塚</t>
  </si>
  <si>
    <t>石場</t>
  </si>
  <si>
    <t>中立花</t>
  </si>
  <si>
    <t>広田</t>
  </si>
  <si>
    <t>申立花</t>
  </si>
  <si>
    <t>鯉ケ廻間</t>
  </si>
  <si>
    <t>酉立花</t>
  </si>
  <si>
    <t>堂脇</t>
  </si>
  <si>
    <t>井戸ケ根</t>
  </si>
  <si>
    <t>神門前</t>
  </si>
  <si>
    <t>市ケ洞</t>
  </si>
  <si>
    <t>雨堤</t>
  </si>
  <si>
    <t>寅山</t>
  </si>
  <si>
    <t>片平</t>
  </si>
  <si>
    <t>阿畑</t>
  </si>
  <si>
    <t>雁又</t>
  </si>
  <si>
    <t>丁子田</t>
  </si>
  <si>
    <t>段留</t>
  </si>
  <si>
    <t>白針</t>
  </si>
  <si>
    <t>根嶽</t>
  </si>
  <si>
    <t>早稲田</t>
  </si>
  <si>
    <t>原山</t>
  </si>
  <si>
    <t>卯塚</t>
  </si>
  <si>
    <t>申平</t>
  </si>
  <si>
    <t>城の内</t>
  </si>
  <si>
    <t>平池</t>
  </si>
  <si>
    <t>小深</t>
  </si>
  <si>
    <t>前熊</t>
  </si>
  <si>
    <t>宮前</t>
  </si>
  <si>
    <t>塚田</t>
  </si>
  <si>
    <t>姪子</t>
  </si>
  <si>
    <t>宮後</t>
  </si>
  <si>
    <t>五合池</t>
  </si>
  <si>
    <t>西浦</t>
  </si>
  <si>
    <t>大日</t>
  </si>
  <si>
    <t>泥亀首</t>
  </si>
  <si>
    <t>桜作</t>
  </si>
  <si>
    <t>助六</t>
  </si>
  <si>
    <t>人口</t>
  </si>
  <si>
    <t>世帯</t>
  </si>
  <si>
    <t>東中</t>
  </si>
  <si>
    <t>久保山</t>
  </si>
  <si>
    <t>汐見坂</t>
  </si>
  <si>
    <t>中脇</t>
  </si>
  <si>
    <t>打越</t>
  </si>
  <si>
    <t>福井</t>
  </si>
  <si>
    <t>中縄手</t>
  </si>
  <si>
    <t>作田二丁目</t>
  </si>
  <si>
    <t>段ノ上</t>
  </si>
  <si>
    <t>杁ケ根</t>
  </si>
  <si>
    <t>中島</t>
  </si>
  <si>
    <t>作田一丁目</t>
  </si>
  <si>
    <t>観音堂</t>
  </si>
  <si>
    <t>塚本</t>
  </si>
  <si>
    <t>熊田</t>
  </si>
  <si>
    <t>榎ノ下</t>
  </si>
  <si>
    <t>八瀬ノ木</t>
  </si>
  <si>
    <t>井堀</t>
  </si>
  <si>
    <t>上井堀</t>
  </si>
  <si>
    <t>小稲葉</t>
  </si>
  <si>
    <t>長池</t>
  </si>
  <si>
    <t>蟹原</t>
  </si>
  <si>
    <t>下田</t>
  </si>
  <si>
    <t>三ケ峯</t>
  </si>
  <si>
    <t>平地</t>
  </si>
  <si>
    <t>根ノ神</t>
  </si>
  <si>
    <t>寺田</t>
  </si>
  <si>
    <t>溝添</t>
  </si>
  <si>
    <t>菖蒲池</t>
  </si>
  <si>
    <t>東山</t>
  </si>
  <si>
    <t>堀越</t>
  </si>
  <si>
    <t>寺山</t>
  </si>
  <si>
    <t>長配三丁目</t>
  </si>
  <si>
    <t>馬堤</t>
  </si>
  <si>
    <t>一ノ井</t>
  </si>
  <si>
    <t>五反田</t>
  </si>
  <si>
    <t>長配二丁目</t>
  </si>
  <si>
    <t>東平地</t>
  </si>
  <si>
    <t>中井</t>
  </si>
  <si>
    <t>床寒</t>
  </si>
  <si>
    <t>西島</t>
  </si>
  <si>
    <t>長配一丁目</t>
  </si>
  <si>
    <t>中根原</t>
  </si>
  <si>
    <t>石田</t>
  </si>
  <si>
    <t>杁ケ池</t>
  </si>
  <si>
    <t>荒田</t>
  </si>
  <si>
    <t>東田</t>
  </si>
  <si>
    <t>中根</t>
  </si>
  <si>
    <t>藪田</t>
  </si>
  <si>
    <t>喜婦嶽</t>
  </si>
  <si>
    <t>東原山</t>
  </si>
  <si>
    <t>松杁</t>
  </si>
  <si>
    <t>長鶴</t>
  </si>
  <si>
    <t>欠花</t>
  </si>
  <si>
    <t>山野田</t>
  </si>
  <si>
    <t>西原山</t>
  </si>
  <si>
    <t>杁ノ洞</t>
  </si>
  <si>
    <t>前山</t>
  </si>
  <si>
    <t>狐洞</t>
  </si>
  <si>
    <t>長筬</t>
  </si>
  <si>
    <t>砂子</t>
  </si>
  <si>
    <t>下山</t>
  </si>
  <si>
    <t>茨ケ廻間</t>
  </si>
  <si>
    <t>橋ノ本</t>
  </si>
  <si>
    <t>下堀越</t>
  </si>
  <si>
    <t>落合</t>
  </si>
  <si>
    <t>山越</t>
  </si>
  <si>
    <t>南原山</t>
  </si>
  <si>
    <t>根ノ上</t>
  </si>
  <si>
    <t>大根</t>
  </si>
  <si>
    <t>下島</t>
  </si>
  <si>
    <t>武蔵塚</t>
  </si>
  <si>
    <t>櫨木</t>
  </si>
  <si>
    <t>郷前</t>
  </si>
  <si>
    <t>根ノ原</t>
  </si>
  <si>
    <t>内万場</t>
  </si>
  <si>
    <t>城屋敷</t>
  </si>
  <si>
    <t>中川原</t>
  </si>
  <si>
    <t>溝ノ杁</t>
  </si>
  <si>
    <t>西脇</t>
  </si>
  <si>
    <t>高根</t>
  </si>
  <si>
    <t>浮江</t>
  </si>
  <si>
    <t>東狭間</t>
  </si>
  <si>
    <t>下川原</t>
  </si>
  <si>
    <t>北浦</t>
  </si>
  <si>
    <t>広面</t>
  </si>
  <si>
    <t>高根前</t>
  </si>
  <si>
    <t>北山</t>
  </si>
  <si>
    <t>戸田谷</t>
  </si>
  <si>
    <t>草掛</t>
  </si>
  <si>
    <t>岩廻間</t>
  </si>
  <si>
    <t>志水</t>
  </si>
  <si>
    <t>折戸ケ平</t>
  </si>
  <si>
    <t>隅田</t>
  </si>
  <si>
    <t>氏神前</t>
  </si>
  <si>
    <t>西原</t>
  </si>
  <si>
    <t>真行田</t>
  </si>
  <si>
    <t>溝下</t>
  </si>
  <si>
    <t>琵琶ケ池</t>
  </si>
  <si>
    <t>上川原</t>
  </si>
  <si>
    <t>池田</t>
  </si>
  <si>
    <t>立花</t>
  </si>
  <si>
    <t>桃ノ木洞</t>
  </si>
  <si>
    <t>高山</t>
  </si>
  <si>
    <t>中池</t>
  </si>
  <si>
    <t>東原</t>
  </si>
  <si>
    <t>地区名</t>
  </si>
  <si>
    <t>総人口</t>
  </si>
  <si>
    <t>サービス業</t>
  </si>
  <si>
    <t>(3）　字別人口・世帯数</t>
  </si>
  <si>
    <t>（1）人口・世帯数推移　　　　　　　　　　　　　　　</t>
  </si>
  <si>
    <t>（2） 大字別人口・世帯数</t>
  </si>
  <si>
    <t>（4） 年齢（５歳階級）別人口</t>
  </si>
  <si>
    <t>（8） 国勢調査結果</t>
  </si>
  <si>
    <t>　キ　流入人口</t>
  </si>
  <si>
    <t>　　　　　　　　　</t>
  </si>
  <si>
    <t>単位：人　各年10月1日現在</t>
  </si>
  <si>
    <t>注：人口集中地区
　　　-設定基準-
　 1)原則として人口密度が1平方キロメートル当たり4,000人以上の基本単位
     区等が市区町村の境域内で互いに隣接していること
　 2)それらの隣接した地域の人口が国勢調査時に5,000人以上を有する地域</t>
  </si>
  <si>
    <t>人口集中地区
（人）</t>
  </si>
  <si>
    <t>町　全　域
（人）</t>
  </si>
  <si>
    <t>増　加　数
（人）</t>
  </si>
  <si>
    <t>世帯数</t>
  </si>
  <si>
    <t>面　　積
（k㎡）</t>
  </si>
  <si>
    <t>人口密度
（1k㎡当たり）</t>
  </si>
  <si>
    <t>人口集中地区
（k㎡）</t>
  </si>
  <si>
    <t>町　全　域
（k㎡）</t>
  </si>
  <si>
    <t>長湫地区</t>
  </si>
  <si>
    <t>岩作地区</t>
  </si>
  <si>
    <t>前熊地区</t>
  </si>
  <si>
    <t>熊張地区</t>
  </si>
  <si>
    <t>単位：人</t>
  </si>
  <si>
    <t>（内）男</t>
  </si>
  <si>
    <t>資料：住民課</t>
  </si>
  <si>
    <t>各年12月31日現在</t>
  </si>
  <si>
    <t>資料：人口動態調査</t>
  </si>
  <si>
    <t>（内）男</t>
  </si>
  <si>
    <t>総数</t>
  </si>
  <si>
    <t>家事のほか仕事</t>
  </si>
  <si>
    <t>不　　　　詳</t>
  </si>
  <si>
    <t>各年10月1日現在</t>
  </si>
  <si>
    <t xml:space="preserve"> ウ　年齢（5歳階級）別人口</t>
  </si>
  <si>
    <t>男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</si>
  <si>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</si>
  <si>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</si>
  <si>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</si>
  <si>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</si>
  <si>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</si>
  <si>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</si>
  <si>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</si>
  <si>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</si>
  <si>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</si>
  <si>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</si>
  <si>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</si>
  <si>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</si>
  <si>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</si>
  <si>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</si>
  <si>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</si>
  <si>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</si>
  <si>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</si>
  <si>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</si>
  <si>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</si>
  <si>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</si>
  <si>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資料：国勢調査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</si>
  <si>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</si>
  <si>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</si>
  <si>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</si>
  <si>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</si>
  <si>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</si>
  <si>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</si>
  <si>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</si>
  <si>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</si>
  <si>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</si>
  <si>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</si>
  <si>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</si>
  <si>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</si>
  <si>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</si>
  <si>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</si>
  <si>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</si>
  <si>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</si>
  <si>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</si>
  <si>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</si>
  <si>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</si>
  <si>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</si>
  <si>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</si>
  <si>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エ　労働力状態別15歳以上人口</t>
  </si>
  <si>
    <t>　ク　住居の種類</t>
  </si>
  <si>
    <t>平成20年</t>
  </si>
  <si>
    <t xml:space="preserve">  平成19年</t>
  </si>
  <si>
    <t>平成21年</t>
  </si>
  <si>
    <t>平成22年</t>
  </si>
  <si>
    <t>平成23年</t>
  </si>
  <si>
    <t>-</t>
  </si>
  <si>
    <t>荒田</t>
  </si>
  <si>
    <t>段の上</t>
  </si>
  <si>
    <t>原邸</t>
  </si>
  <si>
    <t>山桶</t>
  </si>
  <si>
    <t>鴨田</t>
  </si>
  <si>
    <t>野田農</t>
  </si>
  <si>
    <t>仲田</t>
  </si>
  <si>
    <t>坊の後</t>
  </si>
  <si>
    <t>西浦</t>
  </si>
  <si>
    <t>宮脇</t>
  </si>
  <si>
    <t>富士浦</t>
  </si>
  <si>
    <t>東浦</t>
  </si>
  <si>
    <t>先達</t>
  </si>
  <si>
    <t>香桶</t>
  </si>
  <si>
    <t>仏が根</t>
  </si>
  <si>
    <t>△1.1</t>
  </si>
  <si>
    <t>△0.7</t>
  </si>
  <si>
    <t>△2.2</t>
  </si>
  <si>
    <t>平　成　17　年</t>
  </si>
  <si>
    <t>平　成　22　年</t>
  </si>
  <si>
    <t>総数</t>
  </si>
  <si>
    <t>総　数</t>
  </si>
  <si>
    <t>△2</t>
  </si>
  <si>
    <t>その他（増・減）</t>
  </si>
  <si>
    <t>（内）男</t>
  </si>
  <si>
    <t>総　数</t>
  </si>
  <si>
    <t>出　生</t>
  </si>
  <si>
    <t>死　亡</t>
  </si>
  <si>
    <t>自然増加</t>
  </si>
  <si>
    <t>死産数</t>
  </si>
  <si>
    <t>周産期死亡</t>
  </si>
  <si>
    <t>婚　姻</t>
  </si>
  <si>
    <t>離　婚</t>
  </si>
  <si>
    <t>平成19年</t>
  </si>
  <si>
    <t>ブラジル</t>
  </si>
  <si>
    <t>中国</t>
  </si>
  <si>
    <t>アメリカ</t>
  </si>
  <si>
    <t>インド</t>
  </si>
  <si>
    <t>カナダ</t>
  </si>
  <si>
    <t>オーストラリア</t>
  </si>
  <si>
    <t>ベトナム</t>
  </si>
  <si>
    <t>その他</t>
  </si>
  <si>
    <t>韓　国  朝　鮮</t>
  </si>
  <si>
    <t>スリラ　ンカ</t>
  </si>
  <si>
    <t>世帯人員</t>
  </si>
  <si>
    <t>人</t>
  </si>
  <si>
    <t>持ち家</t>
  </si>
  <si>
    <t>１世帯　　　　　当たり　　　　　人員</t>
  </si>
  <si>
    <t>住宅に住む一般世帯</t>
  </si>
  <si>
    <t>住宅以外に住む一般世帯</t>
  </si>
  <si>
    <t>主世帯</t>
  </si>
  <si>
    <t>間借り</t>
  </si>
  <si>
    <t>給与住宅</t>
  </si>
  <si>
    <t>民営の借家</t>
  </si>
  <si>
    <t>公営・都市機構　　　・公社の借家</t>
  </si>
  <si>
    <t>平成23年4月1日現在</t>
  </si>
  <si>
    <t>労働力人口総数</t>
  </si>
  <si>
    <t>就業者総数</t>
  </si>
  <si>
    <t>主に仕事</t>
  </si>
  <si>
    <t>家事のほか仕事</t>
  </si>
  <si>
    <t>通学のかたわら仕事</t>
  </si>
  <si>
    <t>休業者</t>
  </si>
  <si>
    <t>完全失業者</t>
  </si>
  <si>
    <t>非労働力人口総数</t>
  </si>
  <si>
    <t>家事</t>
  </si>
  <si>
    <t>通学</t>
  </si>
  <si>
    <t>その他</t>
  </si>
  <si>
    <t>（内）男</t>
  </si>
  <si>
    <t>15～64歳</t>
  </si>
  <si>
    <t>昭和</t>
  </si>
  <si>
    <t>年</t>
  </si>
  <si>
    <t>元</t>
  </si>
  <si>
    <t>平成</t>
  </si>
  <si>
    <t>総数</t>
  </si>
  <si>
    <t>1世帯
当たり
平均人員</t>
  </si>
  <si>
    <t>対前年
人口
増加率</t>
  </si>
  <si>
    <t>2　人　口</t>
  </si>
  <si>
    <t>各年4月1日現在　単位：人</t>
  </si>
  <si>
    <t>各年4月1日時点　単位：人</t>
  </si>
  <si>
    <t>平成</t>
  </si>
  <si>
    <t>年</t>
  </si>
  <si>
    <t>年度</t>
  </si>
  <si>
    <t>－</t>
  </si>
  <si>
    <r>
      <t xml:space="preserve">人口指数
</t>
    </r>
    <r>
      <rPr>
        <sz val="9"/>
        <rFont val="ＭＳ 明朝"/>
        <family val="1"/>
      </rPr>
      <t>（基準
大正14年）</t>
    </r>
  </si>
  <si>
    <t>対前回
人口
増加率</t>
  </si>
  <si>
    <r>
      <t xml:space="preserve">人口密度
</t>
    </r>
    <r>
      <rPr>
        <sz val="9"/>
        <rFont val="ＭＳ 明朝"/>
        <family val="1"/>
      </rPr>
      <t>（1k㎡
当たり）</t>
    </r>
  </si>
  <si>
    <r>
      <t>性比　　　</t>
    </r>
    <r>
      <rPr>
        <sz val="9"/>
        <rFont val="ＭＳ 明朝"/>
        <family val="1"/>
      </rPr>
      <t>（女100人　　　　　につき男）</t>
    </r>
  </si>
  <si>
    <t>昭和</t>
  </si>
  <si>
    <t>平成17年10月1日現在　単位：人</t>
  </si>
  <si>
    <t>各年10月1日　現在単位：人</t>
  </si>
  <si>
    <t>各年10月1日現在　単位：人</t>
  </si>
  <si>
    <t>－</t>
  </si>
  <si>
    <t>　ケ　人口集中地区の変遷　</t>
  </si>
  <si>
    <t>　カ　流出人口</t>
  </si>
  <si>
    <t>　ア　人口・世帯数推移</t>
  </si>
  <si>
    <t>　イ　流出入人口・昼夜間人口</t>
  </si>
  <si>
    <t xml:space="preserve"> （5） 人口異動数</t>
  </si>
  <si>
    <t xml:space="preserve"> （6） 人口動態</t>
  </si>
  <si>
    <t xml:space="preserve"> （7） 外国人登録者数</t>
  </si>
  <si>
    <t>平成22年10月1日現在</t>
  </si>
  <si>
    <t>平成22年</t>
  </si>
  <si>
    <t>－</t>
  </si>
  <si>
    <t>注：町内に常住し、他市区町村に通勤・通学する就業者及び15歳以上通学者数</t>
  </si>
  <si>
    <t>注：他市区町村に常住し、町内に通勤・通学する就業者及び15歳以上通学者数</t>
  </si>
  <si>
    <t>フィリ
ピン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</si>
</sst>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 "/>
    <numFmt numFmtId="178" formatCode="#,##0_ ;[Red]\-#,##0\ "/>
    <numFmt numFmtId="179" formatCode="0.0_ "/>
    <numFmt numFmtId="180" formatCode="#,##0.0"/>
    <numFmt numFmtId="181" formatCode="#,##0&quot; 人&quot;"/>
    <numFmt numFmtId="182" formatCode="#,##0&quot; 戸&quot;"/>
    <numFmt numFmtId="183" formatCode="#,##0&quot;戸&quot;"/>
    <numFmt numFmtId="184" formatCode="#,##0&quot;人&quot;"/>
    <numFmt numFmtId="185" formatCode="#,##0;\-#,##0;&quot;-&quot;"/>
    <numFmt numFmtId="186" formatCode="#,##0_);[Red]\(#,##0\)"/>
    <numFmt numFmtId="187" formatCode="#,##0.0;\-#,##0.0"/>
    <numFmt numFmtId="188" formatCode="0_);[Red]\(0\)"/>
    <numFmt numFmtId="189" formatCode="0_ "/>
    <numFmt numFmtId="190" formatCode="#,##0.0;[Red]\-#,##0.0"/>
    <numFmt numFmtId="191" formatCode="#,##0.00_);[Red]\(#,##0.00\)"/>
    <numFmt numFmtId="192" formatCode="0.0"/>
    <numFmt numFmtId="193" formatCode="#,##0.0_ "/>
    <numFmt numFmtId="194" formatCode="#,##0.00_ "/>
    <numFmt numFmtId="195" formatCode="0.0_);[Red]\(0.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"/>
      <name val="ＭＳ Ｐゴシック"/>
      <family val="3"/>
    </font>
    <font>
      <sz val="11"/>
      <name val="ＭＳ ゴシック"/>
      <family val="3"/>
    </font>
    <font>
      <sz val="11"/>
      <name val="明朝"/>
      <family val="1"/>
    </font>
    <font>
      <sz val="11"/>
      <name val="Century"/>
      <family val="1"/>
    </font>
    <font>
      <sz val="10"/>
      <color indexed="8"/>
      <name val="Arial"/>
      <family val="2"/>
    </font>
    <font>
      <b/>
      <sz val="11"/>
      <name val="ＭＳ 明朝"/>
      <family val="1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8"/>
      <name val="ＭＳ ゴシック"/>
      <family val="3"/>
    </font>
    <font>
      <sz val="10"/>
      <name val="ＭＳ Ｐ明朝"/>
      <family val="1"/>
    </font>
    <font>
      <b/>
      <sz val="11"/>
      <name val="Century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b/>
      <sz val="10"/>
      <name val="ＭＳ ゴシック"/>
      <family val="3"/>
    </font>
    <font>
      <sz val="7.8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5" fontId="15" fillId="0" borderId="0" applyFill="0" applyBorder="0" applyAlignment="0">
      <protection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0" fontId="18" fillId="0" borderId="0">
      <alignment/>
      <protection/>
    </xf>
    <xf numFmtId="0" fontId="19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3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3" fillId="0" borderId="5" applyNumberFormat="0" applyFill="0" applyAlignment="0" applyProtection="0"/>
    <xf numFmtId="0" fontId="54" fillId="29" borderId="0" applyNumberFormat="0" applyBorder="0" applyAlignment="0" applyProtection="0"/>
    <xf numFmtId="0" fontId="55" fillId="30" borderId="6" applyNumberFormat="0" applyAlignment="0" applyProtection="0"/>
    <xf numFmtId="0" fontId="56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0" borderId="11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6" applyNumberFormat="0" applyAlignment="0" applyProtection="0"/>
    <xf numFmtId="0" fontId="13" fillId="0" borderId="0" applyNumberFormat="0" applyFont="0">
      <alignment/>
      <protection/>
    </xf>
    <xf numFmtId="0" fontId="13" fillId="0" borderId="0" applyNumberFormat="0" applyFont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176" fontId="4" fillId="0" borderId="12" xfId="0" applyNumberFormat="1" applyFont="1" applyBorder="1" applyAlignment="1">
      <alignment horizontal="right" vertical="center" wrapText="1"/>
    </xf>
    <xf numFmtId="176" fontId="4" fillId="0" borderId="13" xfId="0" applyNumberFormat="1" applyFont="1" applyBorder="1" applyAlignment="1">
      <alignment horizontal="right" vertical="center" wrapText="1"/>
    </xf>
    <xf numFmtId="38" fontId="4" fillId="0" borderId="13" xfId="54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38" fontId="4" fillId="0" borderId="17" xfId="54" applyFont="1" applyBorder="1" applyAlignment="1">
      <alignment horizontal="right" vertical="center" wrapText="1" indent="1"/>
    </xf>
    <xf numFmtId="38" fontId="4" fillId="0" borderId="18" xfId="54" applyFont="1" applyBorder="1" applyAlignment="1">
      <alignment horizontal="right" vertical="center" wrapText="1" indent="1"/>
    </xf>
    <xf numFmtId="38" fontId="4" fillId="0" borderId="19" xfId="54" applyFont="1" applyBorder="1" applyAlignment="1">
      <alignment horizontal="right" vertical="center" wrapText="1" indent="1"/>
    </xf>
    <xf numFmtId="38" fontId="4" fillId="0" borderId="0" xfId="54" applyFont="1" applyBorder="1" applyAlignment="1">
      <alignment horizontal="right" vertical="center" wrapText="1" indent="1"/>
    </xf>
    <xf numFmtId="38" fontId="4" fillId="0" borderId="20" xfId="54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 wrapText="1" indent="1"/>
    </xf>
    <xf numFmtId="177" fontId="4" fillId="0" borderId="17" xfId="0" applyNumberFormat="1" applyFont="1" applyBorder="1" applyAlignment="1">
      <alignment horizontal="right" vertical="center" wrapText="1" indent="1"/>
    </xf>
    <xf numFmtId="177" fontId="4" fillId="0" borderId="18" xfId="0" applyNumberFormat="1" applyFont="1" applyBorder="1" applyAlignment="1">
      <alignment horizontal="right" vertical="center" wrapText="1" indent="1"/>
    </xf>
    <xf numFmtId="177" fontId="4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Border="1" applyAlignment="1">
      <alignment horizontal="distributed" vertical="center" wrapText="1" indent="1"/>
    </xf>
    <xf numFmtId="177" fontId="4" fillId="0" borderId="19" xfId="0" applyNumberFormat="1" applyFont="1" applyBorder="1" applyAlignment="1">
      <alignment horizontal="right" vertical="center" wrapText="1" indent="1"/>
    </xf>
    <xf numFmtId="177" fontId="4" fillId="0" borderId="20" xfId="0" applyNumberFormat="1" applyFont="1" applyBorder="1" applyAlignment="1">
      <alignment horizontal="right" vertical="center" wrapText="1" indent="1"/>
    </xf>
    <xf numFmtId="177" fontId="4" fillId="0" borderId="24" xfId="0" applyNumberFormat="1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178" fontId="4" fillId="0" borderId="24" xfId="54" applyNumberFormat="1" applyFont="1" applyBorder="1" applyAlignment="1">
      <alignment horizontal="right" vertical="center" wrapText="1" indent="1"/>
    </xf>
    <xf numFmtId="178" fontId="4" fillId="0" borderId="0" xfId="54" applyNumberFormat="1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4" fillId="0" borderId="2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38" fontId="4" fillId="0" borderId="24" xfId="54" applyFont="1" applyBorder="1" applyAlignment="1">
      <alignment horizontal="right" vertical="center" wrapText="1" indent="1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25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wrapText="1" indent="1"/>
    </xf>
    <xf numFmtId="177" fontId="7" fillId="0" borderId="27" xfId="0" applyNumberFormat="1" applyFont="1" applyBorder="1" applyAlignment="1">
      <alignment horizontal="right" vertical="center" wrapText="1" indent="1"/>
    </xf>
    <xf numFmtId="177" fontId="7" fillId="0" borderId="28" xfId="0" applyNumberFormat="1" applyFont="1" applyBorder="1" applyAlignment="1">
      <alignment horizontal="right" vertical="center" wrapText="1" indent="1"/>
    </xf>
    <xf numFmtId="177" fontId="7" fillId="0" borderId="29" xfId="0" applyNumberFormat="1" applyFont="1" applyBorder="1" applyAlignment="1">
      <alignment horizontal="right" vertical="center" wrapText="1" indent="1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38" fontId="4" fillId="0" borderId="22" xfId="54" applyFont="1" applyBorder="1" applyAlignment="1">
      <alignment horizontal="right" vertical="center" wrapText="1" indent="1"/>
    </xf>
    <xf numFmtId="38" fontId="7" fillId="0" borderId="27" xfId="54" applyFont="1" applyBorder="1" applyAlignment="1">
      <alignment horizontal="right" vertical="center" wrapText="1" indent="1"/>
    </xf>
    <xf numFmtId="38" fontId="7" fillId="0" borderId="28" xfId="54" applyFont="1" applyBorder="1" applyAlignment="1">
      <alignment horizontal="right" vertical="center" wrapText="1" indent="1"/>
    </xf>
    <xf numFmtId="38" fontId="7" fillId="0" borderId="34" xfId="54" applyFont="1" applyBorder="1" applyAlignment="1">
      <alignment horizontal="right" vertical="center" wrapText="1" indent="1"/>
    </xf>
    <xf numFmtId="38" fontId="7" fillId="0" borderId="29" xfId="54" applyFont="1" applyBorder="1" applyAlignment="1">
      <alignment horizontal="right" vertical="center" wrapText="1" inden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16" xfId="0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 wrapText="1" indent="1"/>
    </xf>
    <xf numFmtId="178" fontId="7" fillId="0" borderId="20" xfId="54" applyNumberFormat="1" applyFont="1" applyBorder="1" applyAlignment="1">
      <alignment horizontal="right" vertical="center" wrapText="1" indent="1"/>
    </xf>
    <xf numFmtId="178" fontId="7" fillId="0" borderId="0" xfId="54" applyNumberFormat="1" applyFont="1" applyBorder="1" applyAlignment="1">
      <alignment horizontal="right" vertical="center" wrapText="1" indent="1"/>
    </xf>
    <xf numFmtId="178" fontId="7" fillId="0" borderId="24" xfId="54" applyNumberFormat="1" applyFont="1" applyBorder="1" applyAlignment="1">
      <alignment horizontal="right" vertical="center" wrapText="1" indent="1"/>
    </xf>
    <xf numFmtId="38" fontId="7" fillId="0" borderId="20" xfId="54" applyFont="1" applyBorder="1" applyAlignment="1">
      <alignment horizontal="right" vertical="center" wrapText="1" indent="1"/>
    </xf>
    <xf numFmtId="38" fontId="7" fillId="0" borderId="0" xfId="54" applyFont="1" applyBorder="1" applyAlignment="1">
      <alignment horizontal="right" vertical="center" wrapText="1" indent="1"/>
    </xf>
    <xf numFmtId="177" fontId="7" fillId="0" borderId="20" xfId="0" applyNumberFormat="1" applyFont="1" applyBorder="1" applyAlignment="1">
      <alignment horizontal="right" vertical="center" wrapText="1" indent="1"/>
    </xf>
    <xf numFmtId="177" fontId="7" fillId="0" borderId="0" xfId="0" applyNumberFormat="1" applyFont="1" applyBorder="1" applyAlignment="1">
      <alignment horizontal="right" vertical="center" wrapText="1" indent="1"/>
    </xf>
    <xf numFmtId="177" fontId="7" fillId="0" borderId="19" xfId="0" applyNumberFormat="1" applyFont="1" applyBorder="1" applyAlignment="1">
      <alignment horizontal="right" vertical="center" wrapText="1" indent="1"/>
    </xf>
    <xf numFmtId="0" fontId="7" fillId="0" borderId="25" xfId="0" applyFont="1" applyBorder="1" applyAlignment="1">
      <alignment horizontal="distributed" vertical="center" wrapText="1"/>
    </xf>
    <xf numFmtId="177" fontId="7" fillId="0" borderId="35" xfId="0" applyNumberFormat="1" applyFont="1" applyBorder="1" applyAlignment="1">
      <alignment horizontal="right" vertical="center" wrapText="1" indent="1"/>
    </xf>
    <xf numFmtId="177" fontId="7" fillId="0" borderId="18" xfId="0" applyNumberFormat="1" applyFont="1" applyBorder="1" applyAlignment="1">
      <alignment horizontal="right" vertical="center" wrapText="1" indent="1"/>
    </xf>
    <xf numFmtId="38" fontId="7" fillId="0" borderId="35" xfId="54" applyFont="1" applyBorder="1" applyAlignment="1">
      <alignment horizontal="right" vertical="center" wrapText="1" indent="1"/>
    </xf>
    <xf numFmtId="38" fontId="7" fillId="0" borderId="18" xfId="54" applyFont="1" applyBorder="1" applyAlignment="1">
      <alignment horizontal="right" vertical="center" wrapText="1" indent="1"/>
    </xf>
    <xf numFmtId="177" fontId="7" fillId="0" borderId="17" xfId="0" applyNumberFormat="1" applyFont="1" applyBorder="1" applyAlignment="1">
      <alignment horizontal="right" vertical="center" wrapText="1" inden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6" fontId="7" fillId="0" borderId="20" xfId="54" applyNumberFormat="1" applyFont="1" applyBorder="1" applyAlignment="1">
      <alignment horizontal="right" vertical="center" wrapText="1" indent="1"/>
    </xf>
    <xf numFmtId="186" fontId="4" fillId="0" borderId="0" xfId="54" applyNumberFormat="1" applyFont="1" applyBorder="1" applyAlignment="1">
      <alignment horizontal="right" vertical="center" wrapText="1" indent="1"/>
    </xf>
    <xf numFmtId="186" fontId="4" fillId="0" borderId="19" xfId="54" applyNumberFormat="1" applyFont="1" applyBorder="1" applyAlignment="1">
      <alignment horizontal="right" vertical="center" wrapText="1" indent="1"/>
    </xf>
    <xf numFmtId="0" fontId="4" fillId="0" borderId="2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8" fontId="4" fillId="0" borderId="0" xfId="54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178" fontId="4" fillId="0" borderId="20" xfId="54" applyNumberFormat="1" applyFont="1" applyBorder="1" applyAlignment="1">
      <alignment horizontal="right" vertical="center" wrapText="1" indent="1"/>
    </xf>
    <xf numFmtId="186" fontId="4" fillId="0" borderId="20" xfId="54" applyNumberFormat="1" applyFont="1" applyBorder="1" applyAlignment="1">
      <alignment horizontal="right" vertical="center" wrapText="1" indent="1"/>
    </xf>
    <xf numFmtId="178" fontId="4" fillId="0" borderId="19" xfId="54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vertical="center" wrapText="1"/>
    </xf>
    <xf numFmtId="189" fontId="4" fillId="0" borderId="0" xfId="0" applyNumberFormat="1" applyFont="1" applyBorder="1" applyAlignment="1">
      <alignment horizontal="right" vertical="center" wrapText="1" indent="1"/>
    </xf>
    <xf numFmtId="189" fontId="4" fillId="0" borderId="19" xfId="0" applyNumberFormat="1" applyFont="1" applyBorder="1" applyAlignment="1">
      <alignment horizontal="right" vertical="center" wrapText="1" indent="1"/>
    </xf>
    <xf numFmtId="0" fontId="4" fillId="0" borderId="2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 indent="1"/>
    </xf>
    <xf numFmtId="0" fontId="4" fillId="0" borderId="24" xfId="0" applyFont="1" applyBorder="1" applyAlignment="1">
      <alignment horizontal="right" vertical="center" wrapText="1" indent="1"/>
    </xf>
    <xf numFmtId="177" fontId="4" fillId="0" borderId="35" xfId="0" applyNumberFormat="1" applyFont="1" applyBorder="1" applyAlignment="1">
      <alignment horizontal="right" vertical="center" wrapText="1" indent="1"/>
    </xf>
    <xf numFmtId="186" fontId="4" fillId="0" borderId="24" xfId="54" applyNumberFormat="1" applyFont="1" applyBorder="1" applyAlignment="1">
      <alignment horizontal="right" vertical="center" wrapText="1" indent="1"/>
    </xf>
    <xf numFmtId="38" fontId="4" fillId="0" borderId="28" xfId="54" applyFont="1" applyBorder="1" applyAlignment="1">
      <alignment horizontal="right" vertical="center" wrapText="1" indent="1"/>
    </xf>
    <xf numFmtId="38" fontId="4" fillId="0" borderId="27" xfId="54" applyFont="1" applyBorder="1" applyAlignment="1">
      <alignment horizontal="right" vertical="center" wrapText="1" indent="1"/>
    </xf>
    <xf numFmtId="176" fontId="4" fillId="0" borderId="37" xfId="0" applyNumberFormat="1" applyFont="1" applyBorder="1" applyAlignment="1">
      <alignment horizontal="right" vertical="center" wrapText="1"/>
    </xf>
    <xf numFmtId="179" fontId="4" fillId="0" borderId="37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80" fontId="7" fillId="0" borderId="0" xfId="0" applyNumberFormat="1" applyFont="1" applyBorder="1" applyAlignment="1">
      <alignment horizontal="right" vertical="center" wrapText="1" indent="1"/>
    </xf>
    <xf numFmtId="0" fontId="4" fillId="0" borderId="39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37" fontId="21" fillId="0" borderId="0" xfId="0" applyNumberFormat="1" applyFont="1" applyFill="1" applyBorder="1" applyAlignment="1" applyProtection="1">
      <alignment horizontal="right" vertical="center" indent="1"/>
      <protection/>
    </xf>
    <xf numFmtId="37" fontId="21" fillId="0" borderId="0" xfId="0" applyNumberFormat="1" applyFont="1" applyFill="1" applyBorder="1" applyAlignment="1">
      <alignment horizontal="right" vertical="center" indent="1"/>
    </xf>
    <xf numFmtId="0" fontId="4" fillId="33" borderId="0" xfId="0" applyFont="1" applyFill="1" applyBorder="1" applyAlignment="1">
      <alignment horizontal="right" vertical="center" wrapText="1" inden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right" vertical="center" wrapText="1" indent="1"/>
    </xf>
    <xf numFmtId="38" fontId="4" fillId="0" borderId="37" xfId="54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38" fontId="7" fillId="0" borderId="31" xfId="54" applyFont="1" applyFill="1" applyBorder="1" applyAlignment="1">
      <alignment horizontal="right" vertical="center" wrapText="1" indent="1"/>
    </xf>
    <xf numFmtId="38" fontId="4" fillId="0" borderId="31" xfId="54" applyFont="1" applyFill="1" applyBorder="1" applyAlignment="1">
      <alignment horizontal="right" vertical="center" wrapText="1" indent="1"/>
    </xf>
    <xf numFmtId="38" fontId="4" fillId="0" borderId="40" xfId="54" applyFont="1" applyFill="1" applyBorder="1" applyAlignment="1">
      <alignment horizontal="right" vertical="center" wrapText="1" indent="1"/>
    </xf>
    <xf numFmtId="0" fontId="4" fillId="0" borderId="31" xfId="0" applyFont="1" applyFill="1" applyBorder="1" applyAlignment="1">
      <alignment horizontal="right" vertical="center" wrapText="1" indent="1"/>
    </xf>
    <xf numFmtId="0" fontId="4" fillId="0" borderId="40" xfId="0" applyFont="1" applyFill="1" applyBorder="1" applyAlignment="1">
      <alignment horizontal="right" vertical="center" wrapText="1" indent="1"/>
    </xf>
    <xf numFmtId="38" fontId="7" fillId="0" borderId="18" xfId="54" applyFont="1" applyFill="1" applyBorder="1" applyAlignment="1">
      <alignment horizontal="right" vertical="center" wrapText="1" indent="1"/>
    </xf>
    <xf numFmtId="0" fontId="4" fillId="0" borderId="18" xfId="0" applyFont="1" applyFill="1" applyBorder="1" applyAlignment="1">
      <alignment horizontal="right" vertical="center" wrapText="1" indent="1"/>
    </xf>
    <xf numFmtId="0" fontId="4" fillId="0" borderId="17" xfId="0" applyFont="1" applyFill="1" applyBorder="1" applyAlignment="1">
      <alignment horizontal="right" vertical="center" wrapText="1" indent="1"/>
    </xf>
    <xf numFmtId="0" fontId="9" fillId="0" borderId="0" xfId="66" applyFont="1" applyFill="1" applyAlignment="1">
      <alignment vertical="center"/>
      <protection/>
    </xf>
    <xf numFmtId="38" fontId="9" fillId="0" borderId="0" xfId="54" applyFont="1" applyFill="1" applyAlignment="1">
      <alignment vertical="center"/>
    </xf>
    <xf numFmtId="0" fontId="14" fillId="0" borderId="0" xfId="66" applyFont="1" applyFill="1" applyAlignment="1">
      <alignment vertical="center"/>
      <protection/>
    </xf>
    <xf numFmtId="0" fontId="24" fillId="0" borderId="41" xfId="67" applyFont="1" applyFill="1" applyBorder="1" applyAlignment="1" applyProtection="1">
      <alignment vertical="center"/>
      <protection hidden="1"/>
    </xf>
    <xf numFmtId="0" fontId="25" fillId="0" borderId="41" xfId="67" applyFont="1" applyFill="1" applyBorder="1" applyAlignment="1" applyProtection="1">
      <alignment vertical="center"/>
      <protection hidden="1"/>
    </xf>
    <xf numFmtId="184" fontId="25" fillId="0" borderId="1" xfId="67" applyNumberFormat="1" applyFont="1" applyFill="1" applyBorder="1" applyAlignment="1" applyProtection="1">
      <alignment vertical="center"/>
      <protection hidden="1"/>
    </xf>
    <xf numFmtId="38" fontId="25" fillId="0" borderId="1" xfId="54" applyFont="1" applyFill="1" applyBorder="1" applyAlignment="1" applyProtection="1">
      <alignment vertical="center"/>
      <protection hidden="1"/>
    </xf>
    <xf numFmtId="38" fontId="25" fillId="0" borderId="42" xfId="54" applyFont="1" applyFill="1" applyBorder="1" applyAlignment="1" applyProtection="1">
      <alignment vertical="center"/>
      <protection hidden="1"/>
    </xf>
    <xf numFmtId="183" fontId="25" fillId="0" borderId="1" xfId="67" applyNumberFormat="1" applyFont="1" applyFill="1" applyBorder="1" applyAlignment="1" applyProtection="1">
      <alignment vertical="center"/>
      <protection hidden="1"/>
    </xf>
    <xf numFmtId="183" fontId="25" fillId="0" borderId="42" xfId="67" applyNumberFormat="1" applyFont="1" applyFill="1" applyBorder="1" applyAlignment="1" applyProtection="1">
      <alignment vertical="center"/>
      <protection hidden="1"/>
    </xf>
    <xf numFmtId="0" fontId="25" fillId="0" borderId="1" xfId="67" applyFont="1" applyFill="1" applyBorder="1" applyAlignment="1" applyProtection="1">
      <alignment vertical="center"/>
      <protection hidden="1"/>
    </xf>
    <xf numFmtId="0" fontId="25" fillId="0" borderId="0" xfId="66" applyFont="1" applyFill="1" applyAlignment="1">
      <alignment vertical="center"/>
      <protection/>
    </xf>
    <xf numFmtId="0" fontId="9" fillId="0" borderId="43" xfId="67" applyFont="1" applyFill="1" applyBorder="1" applyAlignment="1" applyProtection="1">
      <alignment horizontal="centerContinuous" vertical="center"/>
      <protection hidden="1"/>
    </xf>
    <xf numFmtId="0" fontId="14" fillId="0" borderId="44" xfId="67" applyFont="1" applyFill="1" applyBorder="1" applyAlignment="1" applyProtection="1">
      <alignment horizontal="centerContinuous" vertical="center"/>
      <protection hidden="1"/>
    </xf>
    <xf numFmtId="0" fontId="9" fillId="0" borderId="44" xfId="67" applyFont="1" applyFill="1" applyBorder="1" applyAlignment="1" applyProtection="1">
      <alignment horizontal="center" vertical="center"/>
      <protection hidden="1"/>
    </xf>
    <xf numFmtId="0" fontId="9" fillId="0" borderId="39" xfId="67" applyFont="1" applyFill="1" applyBorder="1" applyAlignment="1" applyProtection="1">
      <alignment horizontal="center" vertical="center"/>
      <protection hidden="1"/>
    </xf>
    <xf numFmtId="38" fontId="9" fillId="0" borderId="44" xfId="54" applyFont="1" applyFill="1" applyBorder="1" applyAlignment="1" applyProtection="1">
      <alignment horizontal="center" vertical="center"/>
      <protection hidden="1"/>
    </xf>
    <xf numFmtId="38" fontId="9" fillId="0" borderId="39" xfId="54" applyFont="1" applyFill="1" applyBorder="1" applyAlignment="1" applyProtection="1">
      <alignment horizontal="center" vertical="center"/>
      <protection hidden="1"/>
    </xf>
    <xf numFmtId="0" fontId="9" fillId="0" borderId="45" xfId="67" applyFont="1" applyFill="1" applyBorder="1" applyAlignment="1" applyProtection="1">
      <alignment horizontal="centerContinuous" vertical="center"/>
      <protection hidden="1"/>
    </xf>
    <xf numFmtId="0" fontId="14" fillId="0" borderId="46" xfId="67" applyFont="1" applyFill="1" applyBorder="1" applyAlignment="1" applyProtection="1">
      <alignment horizontal="centerContinuous" vertical="center"/>
      <protection hidden="1"/>
    </xf>
    <xf numFmtId="0" fontId="9" fillId="0" borderId="46" xfId="67" applyFont="1" applyFill="1" applyBorder="1" applyAlignment="1" applyProtection="1">
      <alignment horizontal="center" vertical="center"/>
      <protection hidden="1"/>
    </xf>
    <xf numFmtId="0" fontId="9" fillId="0" borderId="47" xfId="67" applyFont="1" applyFill="1" applyBorder="1" applyAlignment="1" applyProtection="1">
      <alignment horizontal="center" vertical="center"/>
      <protection hidden="1"/>
    </xf>
    <xf numFmtId="0" fontId="9" fillId="0" borderId="16" xfId="67" applyFont="1" applyFill="1" applyBorder="1" applyAlignment="1" applyProtection="1">
      <alignment vertical="center"/>
      <protection hidden="1"/>
    </xf>
    <xf numFmtId="38" fontId="14" fillId="0" borderId="16" xfId="54" applyFont="1" applyFill="1" applyBorder="1" applyAlignment="1" applyProtection="1">
      <alignment vertical="center"/>
      <protection hidden="1"/>
    </xf>
    <xf numFmtId="38" fontId="14" fillId="0" borderId="21" xfId="54" applyFont="1" applyFill="1" applyBorder="1" applyAlignment="1" applyProtection="1">
      <alignment vertical="center"/>
      <protection hidden="1"/>
    </xf>
    <xf numFmtId="0" fontId="14" fillId="0" borderId="16" xfId="67" applyNumberFormat="1" applyFont="1" applyFill="1" applyBorder="1" applyAlignment="1" applyProtection="1">
      <alignment vertical="center"/>
      <protection hidden="1"/>
    </xf>
    <xf numFmtId="0" fontId="14" fillId="0" borderId="21" xfId="67" applyNumberFormat="1" applyFont="1" applyFill="1" applyBorder="1" applyAlignment="1" applyProtection="1">
      <alignment vertical="center"/>
      <protection hidden="1"/>
    </xf>
    <xf numFmtId="0" fontId="9" fillId="0" borderId="36" xfId="67" applyFont="1" applyFill="1" applyBorder="1" applyAlignment="1" applyProtection="1">
      <alignment vertical="center"/>
      <protection hidden="1"/>
    </xf>
    <xf numFmtId="0" fontId="14" fillId="0" borderId="0" xfId="67" applyFont="1" applyFill="1" applyAlignment="1" applyProtection="1">
      <alignment vertical="center"/>
      <protection hidden="1"/>
    </xf>
    <xf numFmtId="0" fontId="14" fillId="0" borderId="33" xfId="67" applyFont="1" applyFill="1" applyBorder="1" applyAlignment="1" applyProtection="1">
      <alignment vertical="center"/>
      <protection hidden="1"/>
    </xf>
    <xf numFmtId="0" fontId="14" fillId="0" borderId="48" xfId="67" applyFont="1" applyFill="1" applyBorder="1" applyAlignment="1" applyProtection="1">
      <alignment vertical="center"/>
      <protection hidden="1"/>
    </xf>
    <xf numFmtId="38" fontId="14" fillId="0" borderId="0" xfId="67" applyNumberFormat="1" applyFont="1" applyFill="1" applyAlignment="1" applyProtection="1">
      <alignment vertical="center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22" fillId="0" borderId="0" xfId="67" applyFont="1" applyFill="1" applyBorder="1" applyAlignment="1" applyProtection="1">
      <alignment horizontal="center" vertical="center"/>
      <protection hidden="1"/>
    </xf>
    <xf numFmtId="0" fontId="16" fillId="0" borderId="0" xfId="67" applyFont="1" applyFill="1" applyBorder="1" applyAlignment="1" applyProtection="1">
      <alignment horizontal="left" vertical="center"/>
      <protection hidden="1"/>
    </xf>
    <xf numFmtId="0" fontId="16" fillId="0" borderId="0" xfId="67" applyFont="1" applyFill="1" applyBorder="1" applyAlignment="1" applyProtection="1">
      <alignment horizontal="center" vertical="center"/>
      <protection hidden="1"/>
    </xf>
    <xf numFmtId="182" fontId="14" fillId="0" borderId="0" xfId="67" applyNumberFormat="1" applyFont="1" applyFill="1" applyBorder="1" applyAlignment="1" applyProtection="1">
      <alignment vertical="center"/>
      <protection hidden="1"/>
    </xf>
    <xf numFmtId="181" fontId="14" fillId="0" borderId="0" xfId="67" applyNumberFormat="1" applyFont="1" applyFill="1" applyBorder="1" applyAlignment="1" applyProtection="1">
      <alignment vertical="center"/>
      <protection hidden="1"/>
    </xf>
    <xf numFmtId="181" fontId="14" fillId="0" borderId="0" xfId="67" applyNumberFormat="1" applyFont="1" applyFill="1" applyAlignment="1" applyProtection="1">
      <alignment vertical="center"/>
      <protection hidden="1"/>
    </xf>
    <xf numFmtId="0" fontId="9" fillId="0" borderId="49" xfId="67" applyFont="1" applyFill="1" applyBorder="1" applyAlignment="1" applyProtection="1">
      <alignment vertical="center"/>
      <protection hidden="1"/>
    </xf>
    <xf numFmtId="0" fontId="14" fillId="0" borderId="36" xfId="67" applyNumberFormat="1" applyFont="1" applyFill="1" applyBorder="1" applyAlignment="1" applyProtection="1">
      <alignment vertical="center"/>
      <protection hidden="1"/>
    </xf>
    <xf numFmtId="0" fontId="14" fillId="0" borderId="50" xfId="67" applyNumberFormat="1" applyFont="1" applyFill="1" applyBorder="1" applyAlignment="1" applyProtection="1">
      <alignment vertical="center"/>
      <protection hidden="1"/>
    </xf>
    <xf numFmtId="38" fontId="14" fillId="0" borderId="49" xfId="54" applyFont="1" applyFill="1" applyBorder="1" applyAlignment="1" applyProtection="1">
      <alignment vertical="center"/>
      <protection hidden="1"/>
    </xf>
    <xf numFmtId="38" fontId="14" fillId="0" borderId="51" xfId="54" applyFont="1" applyFill="1" applyBorder="1" applyAlignment="1" applyProtection="1">
      <alignment vertical="center"/>
      <protection hidden="1"/>
    </xf>
    <xf numFmtId="0" fontId="0" fillId="0" borderId="33" xfId="0" applyFill="1" applyBorder="1" applyAlignment="1">
      <alignment vertical="center"/>
    </xf>
    <xf numFmtId="0" fontId="9" fillId="0" borderId="33" xfId="67" applyFont="1" applyFill="1" applyBorder="1" applyAlignment="1" applyProtection="1">
      <alignment vertical="center"/>
      <protection hidden="1"/>
    </xf>
    <xf numFmtId="38" fontId="14" fillId="0" borderId="33" xfId="54" applyFont="1" applyFill="1" applyBorder="1" applyAlignment="1" applyProtection="1">
      <alignment vertical="center"/>
      <protection hidden="1"/>
    </xf>
    <xf numFmtId="38" fontId="14" fillId="0" borderId="48" xfId="54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9" fillId="0" borderId="0" xfId="67" applyFont="1" applyFill="1" applyBorder="1" applyAlignment="1" applyProtection="1">
      <alignment vertical="center"/>
      <protection hidden="1"/>
    </xf>
    <xf numFmtId="38" fontId="14" fillId="0" borderId="0" xfId="54" applyFont="1" applyFill="1" applyBorder="1" applyAlignment="1" applyProtection="1">
      <alignment vertical="center"/>
      <protection hidden="1"/>
    </xf>
    <xf numFmtId="38" fontId="14" fillId="0" borderId="19" xfId="54" applyFont="1" applyFill="1" applyBorder="1" applyAlignment="1" applyProtection="1">
      <alignment vertical="center"/>
      <protection hidden="1"/>
    </xf>
    <xf numFmtId="0" fontId="9" fillId="0" borderId="0" xfId="66" applyFont="1" applyFill="1" applyBorder="1" applyAlignment="1">
      <alignment vertical="center"/>
      <protection/>
    </xf>
    <xf numFmtId="181" fontId="9" fillId="0" borderId="0" xfId="66" applyNumberFormat="1" applyFont="1" applyFill="1" applyBorder="1" applyAlignment="1">
      <alignment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178" fontId="4" fillId="0" borderId="20" xfId="54" applyNumberFormat="1" applyFont="1" applyFill="1" applyBorder="1" applyAlignment="1">
      <alignment horizontal="right" vertical="center" wrapText="1" indent="1"/>
    </xf>
    <xf numFmtId="178" fontId="4" fillId="0" borderId="0" xfId="54" applyNumberFormat="1" applyFont="1" applyFill="1" applyBorder="1" applyAlignment="1">
      <alignment horizontal="right" vertical="center" wrapText="1" indent="1"/>
    </xf>
    <xf numFmtId="178" fontId="4" fillId="0" borderId="19" xfId="54" applyNumberFormat="1" applyFont="1" applyFill="1" applyBorder="1" applyAlignment="1">
      <alignment horizontal="right" vertical="center" wrapText="1" indent="1"/>
    </xf>
    <xf numFmtId="38" fontId="4" fillId="0" borderId="20" xfId="54" applyFont="1" applyFill="1" applyBorder="1" applyAlignment="1">
      <alignment horizontal="right" vertical="center" wrapText="1" indent="1"/>
    </xf>
    <xf numFmtId="38" fontId="4" fillId="0" borderId="0" xfId="54" applyFont="1" applyFill="1" applyBorder="1" applyAlignment="1">
      <alignment horizontal="right" vertical="center" wrapText="1" indent="1"/>
    </xf>
    <xf numFmtId="38" fontId="4" fillId="0" borderId="19" xfId="54" applyFont="1" applyFill="1" applyBorder="1" applyAlignment="1">
      <alignment horizontal="right" vertical="center" wrapText="1" indent="1"/>
    </xf>
    <xf numFmtId="38" fontId="7" fillId="0" borderId="20" xfId="54" applyFont="1" applyFill="1" applyBorder="1" applyAlignment="1">
      <alignment horizontal="right" vertical="center" wrapText="1" indent="1"/>
    </xf>
    <xf numFmtId="177" fontId="4" fillId="0" borderId="0" xfId="0" applyNumberFormat="1" applyFont="1" applyFill="1" applyBorder="1" applyAlignment="1">
      <alignment horizontal="right" vertical="center" wrapText="1" indent="1"/>
    </xf>
    <xf numFmtId="177" fontId="4" fillId="0" borderId="19" xfId="0" applyNumberFormat="1" applyFont="1" applyFill="1" applyBorder="1" applyAlignment="1">
      <alignment horizontal="right" vertical="center" wrapText="1" indent="1"/>
    </xf>
    <xf numFmtId="177" fontId="7" fillId="0" borderId="20" xfId="0" applyNumberFormat="1" applyFont="1" applyFill="1" applyBorder="1" applyAlignment="1">
      <alignment horizontal="right" vertical="center" wrapText="1" indent="1"/>
    </xf>
    <xf numFmtId="177" fontId="4" fillId="0" borderId="20" xfId="0" applyNumberFormat="1" applyFont="1" applyFill="1" applyBorder="1" applyAlignment="1">
      <alignment horizontal="right" vertical="center" wrapText="1" indent="1"/>
    </xf>
    <xf numFmtId="177" fontId="4" fillId="0" borderId="18" xfId="0" applyNumberFormat="1" applyFont="1" applyFill="1" applyBorder="1" applyAlignment="1">
      <alignment horizontal="right" vertical="center" wrapText="1" indent="1"/>
    </xf>
    <xf numFmtId="177" fontId="4" fillId="0" borderId="17" xfId="0" applyNumberFormat="1" applyFont="1" applyFill="1" applyBorder="1" applyAlignment="1">
      <alignment horizontal="right" vertical="center" wrapText="1" inden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6" fontId="4" fillId="0" borderId="52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4" fillId="0" borderId="24" xfId="0" applyNumberFormat="1" applyFont="1" applyBorder="1" applyAlignment="1">
      <alignment horizontal="left" vertical="center" wrapText="1"/>
    </xf>
    <xf numFmtId="38" fontId="4" fillId="0" borderId="24" xfId="54" applyFont="1" applyBorder="1" applyAlignment="1">
      <alignment horizontal="right" vertical="center" wrapText="1"/>
    </xf>
    <xf numFmtId="38" fontId="4" fillId="0" borderId="22" xfId="54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38" fontId="4" fillId="0" borderId="0" xfId="54" applyFont="1" applyBorder="1" applyAlignment="1">
      <alignment vertical="center" wrapText="1"/>
    </xf>
    <xf numFmtId="38" fontId="4" fillId="0" borderId="13" xfId="54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3" xfId="0" applyFont="1" applyBorder="1" applyAlignment="1">
      <alignment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7" fillId="0" borderId="54" xfId="0" applyFont="1" applyBorder="1" applyAlignment="1">
      <alignment horizontal="distributed" vertical="center" indent="1"/>
    </xf>
    <xf numFmtId="178" fontId="7" fillId="0" borderId="29" xfId="54" applyNumberFormat="1" applyFont="1" applyBorder="1" applyAlignment="1">
      <alignment horizontal="right" vertical="center" wrapText="1" indent="1"/>
    </xf>
    <xf numFmtId="178" fontId="7" fillId="0" borderId="28" xfId="54" applyNumberFormat="1" applyFont="1" applyBorder="1" applyAlignment="1">
      <alignment horizontal="right" vertical="center" wrapText="1" indent="1"/>
    </xf>
    <xf numFmtId="178" fontId="7" fillId="0" borderId="34" xfId="54" applyNumberFormat="1" applyFont="1" applyBorder="1" applyAlignment="1">
      <alignment horizontal="right" vertical="center" wrapText="1" indent="1"/>
    </xf>
    <xf numFmtId="186" fontId="7" fillId="0" borderId="29" xfId="54" applyNumberFormat="1" applyFont="1" applyBorder="1" applyAlignment="1">
      <alignment horizontal="right" vertical="center" wrapText="1" indent="1"/>
    </xf>
    <xf numFmtId="186" fontId="7" fillId="0" borderId="28" xfId="54" applyNumberFormat="1" applyFont="1" applyBorder="1" applyAlignment="1">
      <alignment horizontal="right" vertical="center" wrapText="1" indent="1"/>
    </xf>
    <xf numFmtId="186" fontId="7" fillId="0" borderId="34" xfId="54" applyNumberFormat="1" applyFont="1" applyBorder="1" applyAlignment="1">
      <alignment horizontal="right" vertical="center" wrapText="1" indent="1"/>
    </xf>
    <xf numFmtId="186" fontId="7" fillId="0" borderId="27" xfId="54" applyNumberFormat="1" applyFont="1" applyBorder="1" applyAlignment="1">
      <alignment horizontal="right" vertical="center" wrapText="1" indent="1"/>
    </xf>
    <xf numFmtId="0" fontId="7" fillId="0" borderId="14" xfId="0" applyFont="1" applyBorder="1" applyAlignment="1">
      <alignment horizontal="distributed" vertical="center" wrapText="1" indent="1"/>
    </xf>
    <xf numFmtId="177" fontId="7" fillId="0" borderId="24" xfId="0" applyNumberFormat="1" applyFont="1" applyBorder="1" applyAlignment="1">
      <alignment horizontal="right" vertical="center" wrapText="1" indent="1"/>
    </xf>
    <xf numFmtId="186" fontId="7" fillId="0" borderId="0" xfId="0" applyNumberFormat="1" applyFont="1" applyBorder="1" applyAlignment="1">
      <alignment horizontal="right" vertical="center" wrapText="1" indent="1"/>
    </xf>
    <xf numFmtId="186" fontId="7" fillId="0" borderId="19" xfId="0" applyNumberFormat="1" applyFont="1" applyBorder="1" applyAlignment="1">
      <alignment horizontal="right" vertical="center" wrapText="1" indent="1"/>
    </xf>
    <xf numFmtId="186" fontId="7" fillId="0" borderId="0" xfId="54" applyNumberFormat="1" applyFont="1" applyBorder="1" applyAlignment="1">
      <alignment horizontal="right" vertical="center" wrapText="1" indent="1"/>
    </xf>
    <xf numFmtId="186" fontId="7" fillId="0" borderId="19" xfId="54" applyNumberFormat="1" applyFont="1" applyBorder="1" applyAlignment="1">
      <alignment horizontal="right" vertical="center" wrapText="1" indent="1"/>
    </xf>
    <xf numFmtId="38" fontId="7" fillId="0" borderId="19" xfId="54" applyFont="1" applyBorder="1" applyAlignment="1">
      <alignment horizontal="right" vertical="center" wrapText="1" indent="1"/>
    </xf>
    <xf numFmtId="38" fontId="7" fillId="0" borderId="0" xfId="54" applyFont="1" applyFill="1" applyBorder="1" applyAlignment="1">
      <alignment horizontal="right" vertical="center" wrapText="1" indent="1"/>
    </xf>
    <xf numFmtId="38" fontId="7" fillId="0" borderId="19" xfId="54" applyFont="1" applyFill="1" applyBorder="1" applyAlignment="1">
      <alignment horizontal="right" vertical="center" wrapText="1" indent="1"/>
    </xf>
    <xf numFmtId="177" fontId="7" fillId="0" borderId="0" xfId="0" applyNumberFormat="1" applyFont="1" applyFill="1" applyBorder="1" applyAlignment="1">
      <alignment horizontal="right" vertical="center" wrapText="1" indent="1"/>
    </xf>
    <xf numFmtId="177" fontId="7" fillId="0" borderId="19" xfId="0" applyNumberFormat="1" applyFont="1" applyFill="1" applyBorder="1" applyAlignment="1">
      <alignment horizontal="right" vertical="center" wrapText="1" indent="1"/>
    </xf>
    <xf numFmtId="38" fontId="4" fillId="0" borderId="22" xfId="54" applyFont="1" applyFill="1" applyBorder="1" applyAlignment="1">
      <alignment horizontal="right" vertical="center" wrapText="1" indent="1"/>
    </xf>
    <xf numFmtId="0" fontId="4" fillId="0" borderId="25" xfId="0" applyNumberFormat="1" applyFont="1" applyBorder="1" applyAlignment="1">
      <alignment vertical="center" wrapText="1"/>
    </xf>
    <xf numFmtId="0" fontId="4" fillId="0" borderId="26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28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right" vertical="top"/>
    </xf>
    <xf numFmtId="38" fontId="4" fillId="0" borderId="0" xfId="54" applyFont="1" applyBorder="1" applyAlignment="1">
      <alignment horizontal="center" vertical="center" wrapText="1"/>
    </xf>
    <xf numFmtId="38" fontId="7" fillId="0" borderId="0" xfId="54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 wrapText="1" indent="1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 indent="1"/>
    </xf>
    <xf numFmtId="38" fontId="7" fillId="0" borderId="0" xfId="54" applyFont="1" applyBorder="1" applyAlignment="1">
      <alignment horizontal="right" vertical="center" wrapText="1"/>
    </xf>
    <xf numFmtId="177" fontId="4" fillId="0" borderId="0" xfId="0" applyNumberFormat="1" applyFont="1" applyBorder="1" applyAlignment="1">
      <alignment horizontal="right" vertical="center" wrapText="1" indent="2"/>
    </xf>
    <xf numFmtId="0" fontId="4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177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 indent="1"/>
    </xf>
    <xf numFmtId="0" fontId="5" fillId="0" borderId="2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55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distributed" vertical="center" wrapText="1" indent="1"/>
    </xf>
    <xf numFmtId="0" fontId="0" fillId="0" borderId="0" xfId="0" applyAlignment="1">
      <alignment vertical="top" wrapText="1"/>
    </xf>
    <xf numFmtId="38" fontId="4" fillId="0" borderId="0" xfId="54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9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 indent="1"/>
    </xf>
    <xf numFmtId="0" fontId="4" fillId="0" borderId="0" xfId="66" applyFont="1" applyFill="1" applyAlignment="1">
      <alignment horizontal="right"/>
      <protection/>
    </xf>
    <xf numFmtId="177" fontId="4" fillId="0" borderId="0" xfId="0" applyNumberFormat="1" applyFont="1" applyBorder="1" applyAlignment="1">
      <alignment horizontal="right" vertical="top"/>
    </xf>
    <xf numFmtId="0" fontId="14" fillId="0" borderId="0" xfId="67" applyNumberFormat="1" applyFont="1" applyFill="1" applyBorder="1" applyAlignment="1" applyProtection="1">
      <alignment vertical="center"/>
      <protection hidden="1"/>
    </xf>
    <xf numFmtId="177" fontId="4" fillId="0" borderId="35" xfId="0" applyNumberFormat="1" applyFont="1" applyFill="1" applyBorder="1" applyAlignment="1">
      <alignment horizontal="right" vertical="center" wrapText="1" indent="1"/>
    </xf>
    <xf numFmtId="0" fontId="2" fillId="0" borderId="5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54" xfId="67" applyFont="1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" fillId="0" borderId="55" xfId="67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9" fillId="0" borderId="65" xfId="67" applyFont="1" applyFill="1" applyBorder="1" applyAlignment="1" applyProtection="1">
      <alignment horizontal="distributed" vertical="center" indent="1"/>
      <protection hidden="1"/>
    </xf>
    <xf numFmtId="0" fontId="0" fillId="0" borderId="38" xfId="0" applyFill="1" applyBorder="1" applyAlignment="1">
      <alignment horizontal="distributed" vertical="center" indent="1"/>
    </xf>
    <xf numFmtId="0" fontId="9" fillId="0" borderId="57" xfId="67" applyFont="1" applyFill="1" applyBorder="1" applyAlignment="1" applyProtection="1">
      <alignment horizontal="distributed" vertical="center" indent="1"/>
      <protection hidden="1"/>
    </xf>
    <xf numFmtId="0" fontId="0" fillId="0" borderId="30" xfId="0" applyFill="1" applyBorder="1" applyAlignment="1">
      <alignment horizontal="distributed" vertical="center" indent="1"/>
    </xf>
    <xf numFmtId="184" fontId="25" fillId="0" borderId="1" xfId="67" applyNumberFormat="1" applyFont="1" applyFill="1" applyBorder="1" applyAlignment="1" applyProtection="1">
      <alignment horizontal="center" vertical="center"/>
      <protection hidden="1"/>
    </xf>
    <xf numFmtId="0" fontId="23" fillId="0" borderId="1" xfId="0" applyFont="1" applyFill="1" applyBorder="1" applyAlignment="1">
      <alignment horizontal="center" vertical="center"/>
    </xf>
    <xf numFmtId="0" fontId="24" fillId="0" borderId="41" xfId="67" applyFont="1" applyFill="1" applyBorder="1" applyAlignment="1" applyProtection="1">
      <alignment vertical="center"/>
      <protection hidden="1"/>
    </xf>
    <xf numFmtId="0" fontId="23" fillId="0" borderId="1" xfId="0" applyFont="1" applyFill="1" applyBorder="1" applyAlignment="1">
      <alignment vertical="center"/>
    </xf>
    <xf numFmtId="183" fontId="25" fillId="0" borderId="1" xfId="67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>
      <alignment horizontal="distributed" vertical="center" indent="1"/>
    </xf>
    <xf numFmtId="0" fontId="9" fillId="0" borderId="55" xfId="67" applyFont="1" applyFill="1" applyBorder="1" applyAlignment="1" applyProtection="1">
      <alignment horizontal="distributed" vertical="center" indent="1"/>
      <protection hidden="1"/>
    </xf>
    <xf numFmtId="0" fontId="9" fillId="0" borderId="34" xfId="67" applyFont="1" applyFill="1" applyBorder="1" applyAlignment="1" applyProtection="1">
      <alignment horizontal="distributed" vertical="center" indent="1"/>
      <protection hidden="1"/>
    </xf>
    <xf numFmtId="0" fontId="9" fillId="0" borderId="26" xfId="67" applyFont="1" applyFill="1" applyBorder="1" applyAlignment="1" applyProtection="1">
      <alignment horizontal="distributed" vertical="center" indent="1"/>
      <protection hidden="1"/>
    </xf>
    <xf numFmtId="0" fontId="9" fillId="0" borderId="22" xfId="67" applyFont="1" applyFill="1" applyBorder="1" applyAlignment="1" applyProtection="1">
      <alignment horizontal="distributed" vertical="center" indent="1"/>
      <protection hidden="1"/>
    </xf>
    <xf numFmtId="184" fontId="25" fillId="0" borderId="1" xfId="67" applyNumberFormat="1" applyFont="1" applyFill="1" applyBorder="1" applyAlignment="1" applyProtection="1">
      <alignment vertical="center"/>
      <protection hidden="1"/>
    </xf>
    <xf numFmtId="0" fontId="9" fillId="0" borderId="66" xfId="67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>
      <alignment vertical="center"/>
    </xf>
    <xf numFmtId="0" fontId="4" fillId="0" borderId="0" xfId="67" applyFont="1" applyFill="1" applyBorder="1" applyAlignment="1" applyProtection="1">
      <alignment horizontal="right" vertical="center"/>
      <protection hidden="1"/>
    </xf>
    <xf numFmtId="38" fontId="14" fillId="0" borderId="49" xfId="54" applyFont="1" applyFill="1" applyBorder="1" applyAlignment="1" applyProtection="1">
      <alignment horizontal="right" vertical="center"/>
      <protection hidden="1"/>
    </xf>
    <xf numFmtId="38" fontId="14" fillId="0" borderId="37" xfId="54" applyFont="1" applyFill="1" applyBorder="1" applyAlignment="1" applyProtection="1">
      <alignment horizontal="right" vertical="center"/>
      <protection hidden="1"/>
    </xf>
    <xf numFmtId="38" fontId="14" fillId="0" borderId="51" xfId="54" applyFont="1" applyFill="1" applyBorder="1" applyAlignment="1" applyProtection="1">
      <alignment horizontal="right" vertical="center"/>
      <protection hidden="1"/>
    </xf>
    <xf numFmtId="38" fontId="14" fillId="0" borderId="52" xfId="54" applyFont="1" applyFill="1" applyBorder="1" applyAlignment="1" applyProtection="1">
      <alignment horizontal="right" vertical="center"/>
      <protection hidden="1"/>
    </xf>
    <xf numFmtId="0" fontId="9" fillId="0" borderId="14" xfId="67" applyFont="1" applyFill="1" applyBorder="1" applyAlignment="1" applyProtection="1">
      <alignment horizontal="center" vertical="center"/>
      <protection hidden="1"/>
    </xf>
    <xf numFmtId="0" fontId="9" fillId="0" borderId="23" xfId="67" applyFont="1" applyFill="1" applyBorder="1" applyAlignment="1" applyProtection="1">
      <alignment horizontal="center" vertical="center"/>
      <protection hidden="1"/>
    </xf>
    <xf numFmtId="0" fontId="4" fillId="0" borderId="56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0" fontId="7" fillId="0" borderId="5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38" fontId="7" fillId="0" borderId="29" xfId="54" applyFont="1" applyBorder="1" applyAlignment="1">
      <alignment horizontal="right" vertical="center" wrapText="1" indent="1"/>
    </xf>
    <xf numFmtId="38" fontId="7" fillId="0" borderId="28" xfId="54" applyFont="1" applyBorder="1" applyAlignment="1">
      <alignment horizontal="right" vertical="center" wrapText="1" indent="1"/>
    </xf>
    <xf numFmtId="38" fontId="7" fillId="0" borderId="20" xfId="54" applyFont="1" applyBorder="1" applyAlignment="1">
      <alignment horizontal="right" vertical="center" wrapText="1" indent="1"/>
    </xf>
    <xf numFmtId="38" fontId="7" fillId="0" borderId="0" xfId="54" applyFont="1" applyBorder="1" applyAlignment="1">
      <alignment horizontal="right" vertical="center" wrapText="1" inden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8" fontId="4" fillId="0" borderId="18" xfId="54" applyFont="1" applyFill="1" applyBorder="1" applyAlignment="1">
      <alignment horizontal="right" vertical="center" wrapText="1" indent="1"/>
    </xf>
    <xf numFmtId="0" fontId="10" fillId="0" borderId="4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8" fontId="4" fillId="0" borderId="0" xfId="54" applyFont="1" applyBorder="1" applyAlignment="1">
      <alignment horizontal="right" vertical="center" wrapText="1" indent="1"/>
    </xf>
    <xf numFmtId="38" fontId="4" fillId="0" borderId="0" xfId="54" applyFont="1" applyBorder="1" applyAlignment="1">
      <alignment horizontal="right" vertical="top" wrapText="1" inden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38" fontId="7" fillId="0" borderId="35" xfId="54" applyFont="1" applyFill="1" applyBorder="1" applyAlignment="1">
      <alignment horizontal="right" vertical="center" wrapText="1" indent="1"/>
    </xf>
    <xf numFmtId="38" fontId="7" fillId="0" borderId="18" xfId="54" applyFont="1" applyFill="1" applyBorder="1" applyAlignment="1">
      <alignment horizontal="right" vertical="center" wrapText="1" indent="1"/>
    </xf>
    <xf numFmtId="0" fontId="20" fillId="0" borderId="6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38" fontId="4" fillId="0" borderId="19" xfId="54" applyFont="1" applyBorder="1" applyAlignment="1">
      <alignment horizontal="right" vertical="center" wrapText="1" indent="1"/>
    </xf>
    <xf numFmtId="38" fontId="4" fillId="0" borderId="17" xfId="54" applyFont="1" applyFill="1" applyBorder="1" applyAlignment="1">
      <alignment horizontal="right" vertical="center" wrapText="1" indent="1"/>
    </xf>
    <xf numFmtId="0" fontId="7" fillId="0" borderId="6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0" xfId="54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8" fontId="4" fillId="0" borderId="28" xfId="54" applyFont="1" applyBorder="1" applyAlignment="1">
      <alignment horizontal="center" vertical="center" wrapText="1"/>
    </xf>
    <xf numFmtId="38" fontId="4" fillId="0" borderId="29" xfId="54" applyFont="1" applyBorder="1" applyAlignment="1">
      <alignment horizontal="center" vertical="center" wrapText="1"/>
    </xf>
    <xf numFmtId="38" fontId="7" fillId="0" borderId="28" xfId="54" applyFont="1" applyBorder="1" applyAlignment="1">
      <alignment horizontal="center" vertical="center" wrapText="1"/>
    </xf>
    <xf numFmtId="38" fontId="4" fillId="0" borderId="20" xfId="54" applyFont="1" applyBorder="1" applyAlignment="1">
      <alignment horizontal="center" vertical="center" wrapText="1"/>
    </xf>
    <xf numFmtId="38" fontId="7" fillId="0" borderId="0" xfId="54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 wrapText="1" indent="1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vertical="center" wrapText="1"/>
    </xf>
    <xf numFmtId="0" fontId="4" fillId="0" borderId="6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8" fontId="4" fillId="0" borderId="35" xfId="54" applyFont="1" applyBorder="1" applyAlignment="1">
      <alignment horizontal="center" vertical="center" wrapText="1"/>
    </xf>
    <xf numFmtId="38" fontId="4" fillId="0" borderId="18" xfId="54" applyFont="1" applyBorder="1" applyAlignment="1">
      <alignment horizontal="center" vertical="center" wrapText="1"/>
    </xf>
    <xf numFmtId="38" fontId="7" fillId="0" borderId="18" xfId="54" applyFont="1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 wrapText="1"/>
    </xf>
    <xf numFmtId="38" fontId="7" fillId="0" borderId="28" xfId="54" applyFont="1" applyBorder="1" applyAlignment="1">
      <alignment horizontal="right" vertical="center" wrapText="1"/>
    </xf>
    <xf numFmtId="38" fontId="7" fillId="0" borderId="0" xfId="54" applyFont="1" applyBorder="1" applyAlignment="1">
      <alignment horizontal="right" vertical="center" wrapText="1"/>
    </xf>
    <xf numFmtId="38" fontId="7" fillId="0" borderId="18" xfId="54" applyFont="1" applyBorder="1" applyAlignment="1">
      <alignment horizontal="right" vertical="center" wrapText="1"/>
    </xf>
    <xf numFmtId="38" fontId="4" fillId="0" borderId="0" xfId="54" applyFont="1" applyBorder="1" applyAlignment="1">
      <alignment horizontal="right" vertical="center" wrapText="1"/>
    </xf>
    <xf numFmtId="38" fontId="4" fillId="0" borderId="18" xfId="54" applyFont="1" applyBorder="1" applyAlignment="1">
      <alignment horizontal="right" vertical="center" wrapText="1"/>
    </xf>
    <xf numFmtId="38" fontId="4" fillId="0" borderId="28" xfId="54" applyFont="1" applyBorder="1" applyAlignment="1">
      <alignment horizontal="right" vertical="center" wrapText="1"/>
    </xf>
    <xf numFmtId="38" fontId="7" fillId="0" borderId="35" xfId="54" applyFont="1" applyBorder="1" applyAlignment="1">
      <alignment horizontal="right" vertical="center" wrapText="1"/>
    </xf>
    <xf numFmtId="38" fontId="7" fillId="0" borderId="20" xfId="54" applyFont="1" applyBorder="1" applyAlignment="1">
      <alignment horizontal="right" vertical="center" wrapText="1"/>
    </xf>
    <xf numFmtId="38" fontId="7" fillId="0" borderId="29" xfId="54" applyFont="1" applyBorder="1" applyAlignment="1">
      <alignment horizontal="right" vertical="center" wrapText="1"/>
    </xf>
    <xf numFmtId="38" fontId="4" fillId="0" borderId="27" xfId="54" applyFont="1" applyBorder="1" applyAlignment="1">
      <alignment horizontal="right" vertical="center" wrapText="1"/>
    </xf>
    <xf numFmtId="38" fontId="4" fillId="0" borderId="19" xfId="54" applyFont="1" applyBorder="1" applyAlignment="1">
      <alignment horizontal="right" vertical="center" wrapText="1"/>
    </xf>
    <xf numFmtId="38" fontId="4" fillId="0" borderId="17" xfId="54" applyFont="1" applyBorder="1" applyAlignment="1">
      <alignment horizontal="right" vertical="center" wrapText="1"/>
    </xf>
    <xf numFmtId="179" fontId="4" fillId="0" borderId="18" xfId="0" applyNumberFormat="1" applyFont="1" applyBorder="1" applyAlignment="1">
      <alignment horizontal="right" vertical="center" wrapText="1" indent="1"/>
    </xf>
    <xf numFmtId="0" fontId="4" fillId="0" borderId="39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center" wrapText="1" indent="1"/>
    </xf>
    <xf numFmtId="0" fontId="4" fillId="0" borderId="19" xfId="0" applyNumberFormat="1" applyFont="1" applyBorder="1" applyAlignment="1">
      <alignment horizontal="right" vertical="center" wrapText="1" indent="1"/>
    </xf>
    <xf numFmtId="0" fontId="4" fillId="0" borderId="18" xfId="0" applyNumberFormat="1" applyFont="1" applyBorder="1" applyAlignment="1">
      <alignment horizontal="right" vertical="center" wrapText="1" indent="1"/>
    </xf>
    <xf numFmtId="0" fontId="4" fillId="0" borderId="17" xfId="0" applyNumberFormat="1" applyFont="1" applyBorder="1" applyAlignment="1">
      <alignment horizontal="right" vertical="center" wrapText="1" indent="1"/>
    </xf>
    <xf numFmtId="179" fontId="4" fillId="0" borderId="19" xfId="0" applyNumberFormat="1" applyFont="1" applyBorder="1" applyAlignment="1">
      <alignment horizontal="right" vertical="center" wrapText="1" inden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79" fontId="4" fillId="0" borderId="28" xfId="0" applyNumberFormat="1" applyFont="1" applyBorder="1" applyAlignment="1">
      <alignment horizontal="right" vertical="center" wrapText="1" indent="1"/>
    </xf>
    <xf numFmtId="179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right" vertical="center" wrapText="1" indent="1"/>
    </xf>
    <xf numFmtId="0" fontId="4" fillId="0" borderId="27" xfId="0" applyNumberFormat="1" applyFont="1" applyBorder="1" applyAlignment="1">
      <alignment horizontal="right" vertical="center" wrapText="1" indent="1"/>
    </xf>
    <xf numFmtId="0" fontId="4" fillId="0" borderId="44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62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22" xfId="0" applyFont="1" applyBorder="1" applyAlignment="1">
      <alignment horizontal="distributed" vertical="center" wrapText="1"/>
    </xf>
    <xf numFmtId="0" fontId="7" fillId="0" borderId="55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4" xfId="0" applyFont="1" applyBorder="1" applyAlignment="1">
      <alignment horizontal="distributed" vertical="center" wrapText="1"/>
    </xf>
    <xf numFmtId="38" fontId="4" fillId="0" borderId="20" xfId="54" applyFont="1" applyBorder="1" applyAlignment="1">
      <alignment horizontal="right" vertical="center" wrapText="1" indent="1"/>
    </xf>
    <xf numFmtId="0" fontId="4" fillId="0" borderId="63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 wrapText="1" indent="2"/>
    </xf>
    <xf numFmtId="177" fontId="4" fillId="0" borderId="18" xfId="0" applyNumberFormat="1" applyFont="1" applyBorder="1" applyAlignment="1">
      <alignment horizontal="right" vertical="center" wrapText="1" indent="2"/>
    </xf>
    <xf numFmtId="177" fontId="4" fillId="0" borderId="18" xfId="0" applyNumberFormat="1" applyFont="1" applyBorder="1" applyAlignment="1">
      <alignment horizontal="right" vertical="center" wrapText="1" indent="1"/>
    </xf>
    <xf numFmtId="177" fontId="4" fillId="0" borderId="0" xfId="0" applyNumberFormat="1" applyFont="1" applyBorder="1" applyAlignment="1">
      <alignment horizontal="right" vertical="center" wrapText="1" inden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77" fontId="4" fillId="0" borderId="20" xfId="0" applyNumberFormat="1" applyFont="1" applyBorder="1" applyAlignment="1">
      <alignment horizontal="right" vertical="center" wrapText="1" indent="2"/>
    </xf>
    <xf numFmtId="177" fontId="4" fillId="0" borderId="0" xfId="0" applyNumberFormat="1" applyFont="1" applyBorder="1" applyAlignment="1">
      <alignment horizontal="right" vertical="center" wrapText="1" indent="2"/>
    </xf>
    <xf numFmtId="0" fontId="4" fillId="0" borderId="5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177" fontId="4" fillId="0" borderId="29" xfId="0" applyNumberFormat="1" applyFont="1" applyBorder="1" applyAlignment="1">
      <alignment horizontal="right" vertical="center" wrapText="1" indent="2"/>
    </xf>
    <xf numFmtId="177" fontId="4" fillId="0" borderId="28" xfId="0" applyNumberFormat="1" applyFont="1" applyBorder="1" applyAlignment="1">
      <alignment horizontal="right" vertical="center" wrapText="1" indent="2"/>
    </xf>
    <xf numFmtId="177" fontId="4" fillId="0" borderId="28" xfId="0" applyNumberFormat="1" applyFont="1" applyBorder="1" applyAlignment="1">
      <alignment horizontal="right" vertical="center" wrapText="1" indent="1"/>
    </xf>
    <xf numFmtId="0" fontId="4" fillId="0" borderId="33" xfId="0" applyFont="1" applyBorder="1" applyAlignment="1">
      <alignment horizontal="left" vertical="center" wrapText="1"/>
    </xf>
    <xf numFmtId="177" fontId="4" fillId="0" borderId="17" xfId="0" applyNumberFormat="1" applyFont="1" applyBorder="1" applyAlignment="1">
      <alignment horizontal="right" vertical="center" wrapText="1" indent="1"/>
    </xf>
    <xf numFmtId="177" fontId="4" fillId="0" borderId="27" xfId="0" applyNumberFormat="1" applyFont="1" applyBorder="1" applyAlignment="1">
      <alignment horizontal="right" vertical="center" wrapText="1" indent="1"/>
    </xf>
    <xf numFmtId="177" fontId="4" fillId="0" borderId="19" xfId="0" applyNumberFormat="1" applyFont="1" applyBorder="1" applyAlignment="1">
      <alignment horizontal="right" vertical="center" wrapText="1" indent="1"/>
    </xf>
    <xf numFmtId="0" fontId="4" fillId="0" borderId="18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 wrapText="1"/>
    </xf>
    <xf numFmtId="38" fontId="4" fillId="0" borderId="18" xfId="54" applyFont="1" applyBorder="1" applyAlignment="1">
      <alignment horizontal="right" vertical="center" wrapText="1" indent="1"/>
    </xf>
    <xf numFmtId="38" fontId="4" fillId="0" borderId="17" xfId="54" applyFont="1" applyBorder="1" applyAlignment="1">
      <alignment horizontal="right" vertical="center" wrapText="1" indent="1"/>
    </xf>
    <xf numFmtId="0" fontId="28" fillId="0" borderId="0" xfId="0" applyFont="1" applyBorder="1" applyAlignment="1">
      <alignment horizontal="distributed" vertical="center" wrapText="1"/>
    </xf>
    <xf numFmtId="0" fontId="28" fillId="0" borderId="24" xfId="0" applyFont="1" applyBorder="1" applyAlignment="1">
      <alignment horizontal="distributed" vertical="center" wrapText="1"/>
    </xf>
    <xf numFmtId="38" fontId="7" fillId="0" borderId="18" xfId="54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distributed" vertical="center" indent="1"/>
    </xf>
    <xf numFmtId="0" fontId="9" fillId="0" borderId="24" xfId="0" applyFont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9" fillId="0" borderId="18" xfId="0" applyFont="1" applyBorder="1" applyAlignment="1">
      <alignment horizontal="distributed" vertical="center" indent="1"/>
    </xf>
    <xf numFmtId="0" fontId="9" fillId="0" borderId="22" xfId="0" applyFont="1" applyBorder="1" applyAlignment="1">
      <alignment horizontal="distributed" vertical="center" indent="1"/>
    </xf>
    <xf numFmtId="0" fontId="9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distributed" vertical="center" wrapText="1" indent="1"/>
    </xf>
    <xf numFmtId="0" fontId="9" fillId="0" borderId="24" xfId="0" applyFont="1" applyBorder="1" applyAlignment="1">
      <alignment horizontal="distributed" vertical="center" wrapText="1" indent="1"/>
    </xf>
    <xf numFmtId="0" fontId="4" fillId="0" borderId="24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distributed" vertical="center" wrapText="1" indent="1"/>
    </xf>
    <xf numFmtId="0" fontId="7" fillId="0" borderId="55" xfId="0" applyFont="1" applyBorder="1" applyAlignment="1">
      <alignment horizontal="distributed" vertical="center" indent="1"/>
    </xf>
    <xf numFmtId="0" fontId="12" fillId="0" borderId="28" xfId="0" applyFont="1" applyBorder="1" applyAlignment="1">
      <alignment horizontal="distributed" vertical="center" indent="1"/>
    </xf>
    <xf numFmtId="0" fontId="12" fillId="0" borderId="34" xfId="0" applyFont="1" applyBorder="1" applyAlignment="1">
      <alignment horizontal="distributed" vertical="center" indent="1"/>
    </xf>
    <xf numFmtId="0" fontId="7" fillId="0" borderId="55" xfId="0" applyFont="1" applyBorder="1" applyAlignment="1">
      <alignment horizontal="distributed" vertical="center" wrapText="1" indent="1"/>
    </xf>
    <xf numFmtId="0" fontId="12" fillId="0" borderId="28" xfId="0" applyFont="1" applyBorder="1" applyAlignment="1">
      <alignment horizontal="distributed" vertical="center" wrapText="1" indent="1"/>
    </xf>
    <xf numFmtId="0" fontId="12" fillId="0" borderId="34" xfId="0" applyFont="1" applyBorder="1" applyAlignment="1">
      <alignment horizontal="distributed" vertical="center" wrapText="1" indent="1"/>
    </xf>
    <xf numFmtId="194" fontId="4" fillId="0" borderId="0" xfId="0" applyNumberFormat="1" applyFont="1" applyBorder="1" applyAlignment="1">
      <alignment horizontal="center" vertical="center" wrapText="1"/>
    </xf>
    <xf numFmtId="194" fontId="4" fillId="0" borderId="19" xfId="0" applyNumberFormat="1" applyFont="1" applyBorder="1" applyAlignment="1">
      <alignment horizontal="center" vertical="center" wrapText="1"/>
    </xf>
    <xf numFmtId="194" fontId="4" fillId="0" borderId="31" xfId="0" applyNumberFormat="1" applyFont="1" applyBorder="1" applyAlignment="1">
      <alignment horizontal="center" vertical="center" wrapText="1"/>
    </xf>
    <xf numFmtId="194" fontId="4" fillId="0" borderId="40" xfId="0" applyNumberFormat="1" applyFont="1" applyBorder="1" applyAlignment="1">
      <alignment horizontal="center" vertical="center" wrapText="1"/>
    </xf>
    <xf numFmtId="193" fontId="4" fillId="0" borderId="28" xfId="0" applyNumberFormat="1" applyFont="1" applyBorder="1" applyAlignment="1">
      <alignment horizontal="center" vertical="center" wrapText="1"/>
    </xf>
    <xf numFmtId="193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177" fontId="4" fillId="0" borderId="28" xfId="0" applyNumberFormat="1" applyFont="1" applyBorder="1" applyAlignment="1">
      <alignment horizontal="center" vertical="center" wrapText="1"/>
    </xf>
    <xf numFmtId="177" fontId="4" fillId="0" borderId="27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 vertical="center" wrapText="1"/>
    </xf>
    <xf numFmtId="193" fontId="4" fillId="0" borderId="0" xfId="0" applyNumberFormat="1" applyFont="1" applyBorder="1" applyAlignment="1">
      <alignment horizontal="center" vertical="center" wrapText="1"/>
    </xf>
    <xf numFmtId="193" fontId="4" fillId="0" borderId="19" xfId="0" applyNumberFormat="1" applyFont="1" applyBorder="1" applyAlignment="1">
      <alignment horizontal="center" vertical="center" wrapText="1"/>
    </xf>
    <xf numFmtId="193" fontId="4" fillId="0" borderId="31" xfId="0" applyNumberFormat="1" applyFont="1" applyBorder="1" applyAlignment="1">
      <alignment horizontal="center" vertical="center" wrapText="1"/>
    </xf>
    <xf numFmtId="193" fontId="4" fillId="0" borderId="40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vertical="center" wrapText="1"/>
    </xf>
    <xf numFmtId="0" fontId="4" fillId="0" borderId="69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177" fontId="7" fillId="0" borderId="0" xfId="0" applyNumberFormat="1" applyFont="1" applyBorder="1" applyAlignment="1">
      <alignment horizontal="right" vertical="center" wrapText="1" indent="1"/>
    </xf>
    <xf numFmtId="0" fontId="7" fillId="0" borderId="0" xfId="0" applyNumberFormat="1" applyFont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 vertical="center" wrapText="1" indent="1"/>
    </xf>
    <xf numFmtId="176" fontId="4" fillId="0" borderId="31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 indent="1"/>
    </xf>
    <xf numFmtId="0" fontId="10" fillId="0" borderId="0" xfId="0" applyFont="1" applyBorder="1" applyAlignment="1">
      <alignment horizontal="distributed" vertical="center" wrapText="1"/>
    </xf>
    <xf numFmtId="4" fontId="7" fillId="0" borderId="0" xfId="0" applyNumberFormat="1" applyFont="1" applyBorder="1" applyAlignment="1">
      <alignment horizontal="right" vertical="center" wrapText="1" indent="1"/>
    </xf>
    <xf numFmtId="180" fontId="4" fillId="0" borderId="0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 indent="1"/>
    </xf>
    <xf numFmtId="2" fontId="7" fillId="0" borderId="19" xfId="0" applyNumberFormat="1" applyFont="1" applyBorder="1" applyAlignment="1">
      <alignment horizontal="right" vertical="center" wrapText="1" indent="1"/>
    </xf>
    <xf numFmtId="0" fontId="4" fillId="0" borderId="0" xfId="0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right" vertical="center" wrapText="1" indent="1"/>
    </xf>
    <xf numFmtId="2" fontId="4" fillId="0" borderId="0" xfId="0" applyNumberFormat="1" applyFont="1" applyBorder="1" applyAlignment="1">
      <alignment horizontal="right" vertical="center" wrapText="1" indent="1"/>
    </xf>
    <xf numFmtId="2" fontId="4" fillId="0" borderId="19" xfId="0" applyNumberFormat="1" applyFont="1" applyBorder="1" applyAlignment="1">
      <alignment horizontal="right" vertical="center" wrapText="1" indent="1"/>
    </xf>
    <xf numFmtId="0" fontId="7" fillId="0" borderId="18" xfId="0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wrapText="1" indent="1"/>
    </xf>
    <xf numFmtId="0" fontId="10" fillId="0" borderId="24" xfId="0" applyFont="1" applyBorder="1" applyAlignment="1">
      <alignment horizontal="distributed" vertical="center" wrapText="1"/>
    </xf>
    <xf numFmtId="194" fontId="4" fillId="0" borderId="28" xfId="0" applyNumberFormat="1" applyFont="1" applyBorder="1" applyAlignment="1">
      <alignment horizontal="center" vertical="center" wrapText="1"/>
    </xf>
    <xf numFmtId="38" fontId="4" fillId="0" borderId="27" xfId="54" applyFont="1" applyBorder="1" applyAlignment="1">
      <alignment horizontal="center" vertical="center" wrapText="1"/>
    </xf>
    <xf numFmtId="38" fontId="4" fillId="0" borderId="17" xfId="54" applyFont="1" applyBorder="1" applyAlignment="1">
      <alignment horizontal="center" vertical="center" wrapText="1"/>
    </xf>
    <xf numFmtId="38" fontId="0" fillId="0" borderId="0" xfId="54" applyFont="1" applyAlignment="1">
      <alignment vertical="center" wrapText="1"/>
    </xf>
    <xf numFmtId="195" fontId="4" fillId="0" borderId="28" xfId="54" applyNumberFormat="1" applyFont="1" applyBorder="1" applyAlignment="1">
      <alignment horizontal="center" vertical="center" wrapText="1"/>
    </xf>
    <xf numFmtId="195" fontId="4" fillId="0" borderId="18" xfId="54" applyNumberFormat="1" applyFont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subhead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_字別人口20-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0"/>
  <sheetViews>
    <sheetView view="pageBreakPreview" zoomScaleSheetLayoutView="100" zoomScalePageLayoutView="0" workbookViewId="0" topLeftCell="A14">
      <selection activeCell="E42" sqref="E42"/>
    </sheetView>
  </sheetViews>
  <sheetFormatPr defaultColWidth="9.00390625" defaultRowHeight="13.5"/>
  <cols>
    <col min="1" max="1" width="4.00390625" style="1" customWidth="1"/>
    <col min="2" max="3" width="2.50390625" style="1" customWidth="1"/>
    <col min="4" max="10" width="7.375" style="1" customWidth="1"/>
    <col min="11" max="11" width="8.25390625" style="1" customWidth="1"/>
    <col min="12" max="12" width="7.00390625" style="1" customWidth="1"/>
    <col min="13" max="13" width="8.125" style="1" customWidth="1"/>
    <col min="14" max="16384" width="9.00390625" style="1" customWidth="1"/>
  </cols>
  <sheetData>
    <row r="1" ht="409.5" customHeight="1" hidden="1"/>
    <row r="2" spans="1:13" ht="40.5" customHeight="1">
      <c r="A2" s="15" t="s">
        <v>478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3:13" ht="19.5" customHeight="1">
      <c r="C3" s="96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9.5" customHeight="1">
      <c r="A4" s="96" t="s">
        <v>320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2"/>
      <c r="M4" s="48" t="s">
        <v>5</v>
      </c>
    </row>
    <row r="5" spans="1:13" ht="2.25" customHeight="1" thickBot="1">
      <c r="A5" s="96"/>
      <c r="B5" s="13"/>
      <c r="C5" s="13"/>
      <c r="D5" s="13"/>
      <c r="E5" s="13"/>
      <c r="F5" s="13"/>
      <c r="G5" s="13"/>
      <c r="H5" s="13"/>
      <c r="I5" s="13"/>
      <c r="J5" s="13"/>
      <c r="K5" s="13"/>
      <c r="L5" s="2"/>
      <c r="M5" s="48"/>
    </row>
    <row r="6" spans="1:13" ht="36" customHeight="1">
      <c r="A6" s="309"/>
      <c r="B6" s="310"/>
      <c r="C6" s="311"/>
      <c r="D6" s="320" t="s">
        <v>317</v>
      </c>
      <c r="E6" s="321"/>
      <c r="F6" s="322" t="s">
        <v>136</v>
      </c>
      <c r="G6" s="323"/>
      <c r="H6" s="323"/>
      <c r="I6" s="324"/>
      <c r="J6" s="317" t="s">
        <v>137</v>
      </c>
      <c r="K6" s="317" t="s">
        <v>476</v>
      </c>
      <c r="L6" s="317" t="s">
        <v>477</v>
      </c>
      <c r="M6" s="315" t="s">
        <v>3</v>
      </c>
    </row>
    <row r="7" spans="1:13" ht="34.5" customHeight="1">
      <c r="A7" s="312"/>
      <c r="B7" s="313"/>
      <c r="C7" s="314"/>
      <c r="D7" s="240" t="s">
        <v>373</v>
      </c>
      <c r="E7" s="225" t="s">
        <v>331</v>
      </c>
      <c r="F7" s="12" t="s">
        <v>475</v>
      </c>
      <c r="G7" s="12" t="s">
        <v>1</v>
      </c>
      <c r="H7" s="11" t="s">
        <v>0</v>
      </c>
      <c r="I7" s="12" t="s">
        <v>4</v>
      </c>
      <c r="J7" s="319"/>
      <c r="K7" s="318"/>
      <c r="L7" s="318"/>
      <c r="M7" s="316"/>
    </row>
    <row r="8" spans="1:13" ht="25.5" customHeight="1">
      <c r="A8" s="290" t="s">
        <v>471</v>
      </c>
      <c r="B8" s="223">
        <v>61</v>
      </c>
      <c r="C8" s="234" t="s">
        <v>472</v>
      </c>
      <c r="D8" s="235">
        <v>24456</v>
      </c>
      <c r="E8" s="241">
        <v>7970</v>
      </c>
      <c r="F8" s="8">
        <v>24287</v>
      </c>
      <c r="G8" s="8">
        <v>12312</v>
      </c>
      <c r="H8" s="8">
        <v>11975</v>
      </c>
      <c r="I8" s="8">
        <v>7896</v>
      </c>
      <c r="J8" s="8">
        <v>169</v>
      </c>
      <c r="K8" s="7">
        <f>D8/E8</f>
        <v>3.0685069008782935</v>
      </c>
      <c r="L8" s="7">
        <f>ROUND(D8/23097*100,1)-100</f>
        <v>5.900000000000006</v>
      </c>
      <c r="M8" s="6">
        <f>ROUND(D8/21.54,4)</f>
        <v>1135.376</v>
      </c>
    </row>
    <row r="9" spans="1:13" ht="25.5" customHeight="1">
      <c r="A9" s="237"/>
      <c r="B9" s="223">
        <v>62</v>
      </c>
      <c r="C9" s="221"/>
      <c r="D9" s="235">
        <v>26292</v>
      </c>
      <c r="E9" s="241">
        <v>8716</v>
      </c>
      <c r="F9" s="8">
        <v>26130</v>
      </c>
      <c r="G9" s="8">
        <v>13305</v>
      </c>
      <c r="H9" s="8">
        <v>12825</v>
      </c>
      <c r="I9" s="8">
        <v>8650</v>
      </c>
      <c r="J9" s="8">
        <v>162</v>
      </c>
      <c r="K9" s="7">
        <f aca="true" t="shared" si="0" ref="K9:K31">D9/E9</f>
        <v>3.0165213400642497</v>
      </c>
      <c r="L9" s="7">
        <f>ROUND(D9/D8*100,1)-100</f>
        <v>7.5</v>
      </c>
      <c r="M9" s="6">
        <f aca="true" t="shared" si="1" ref="M9:M30">ROUND(D9/21.54,1)</f>
        <v>1220.6</v>
      </c>
    </row>
    <row r="10" spans="1:13" ht="25.5" customHeight="1">
      <c r="A10" s="237"/>
      <c r="B10" s="223">
        <v>63</v>
      </c>
      <c r="C10" s="221"/>
      <c r="D10" s="235">
        <v>27666</v>
      </c>
      <c r="E10" s="241">
        <v>9400</v>
      </c>
      <c r="F10" s="8">
        <v>27488</v>
      </c>
      <c r="G10" s="8">
        <v>14038</v>
      </c>
      <c r="H10" s="8">
        <v>13450</v>
      </c>
      <c r="I10" s="8">
        <v>9321</v>
      </c>
      <c r="J10" s="8">
        <v>178</v>
      </c>
      <c r="K10" s="7">
        <f t="shared" si="0"/>
        <v>2.943191489361702</v>
      </c>
      <c r="L10" s="7">
        <f aca="true" t="shared" si="2" ref="L10:L31">ROUND(D10/D9*100,1)-100</f>
        <v>5.200000000000003</v>
      </c>
      <c r="M10" s="6">
        <f t="shared" si="1"/>
        <v>1284.4</v>
      </c>
    </row>
    <row r="11" spans="1:13" ht="25.5" customHeight="1">
      <c r="A11" s="290" t="s">
        <v>474</v>
      </c>
      <c r="B11" s="223" t="s">
        <v>473</v>
      </c>
      <c r="C11" s="234" t="s">
        <v>472</v>
      </c>
      <c r="D11" s="235">
        <v>28852</v>
      </c>
      <c r="E11" s="241">
        <v>10001</v>
      </c>
      <c r="F11" s="8">
        <v>28664</v>
      </c>
      <c r="G11" s="8">
        <v>14716</v>
      </c>
      <c r="H11" s="8">
        <v>13948</v>
      </c>
      <c r="I11" s="8">
        <v>9915</v>
      </c>
      <c r="J11" s="8">
        <v>188</v>
      </c>
      <c r="K11" s="7">
        <f t="shared" si="0"/>
        <v>2.884911508849115</v>
      </c>
      <c r="L11" s="7">
        <f t="shared" si="2"/>
        <v>4.299999999999997</v>
      </c>
      <c r="M11" s="6">
        <f t="shared" si="1"/>
        <v>1339.5</v>
      </c>
    </row>
    <row r="12" spans="1:13" ht="25.5" customHeight="1">
      <c r="A12" s="237"/>
      <c r="B12" s="98">
        <v>2</v>
      </c>
      <c r="C12" s="219"/>
      <c r="D12" s="235">
        <v>30182</v>
      </c>
      <c r="E12" s="241">
        <v>10689</v>
      </c>
      <c r="F12" s="8">
        <v>29975</v>
      </c>
      <c r="G12" s="8">
        <v>15421</v>
      </c>
      <c r="H12" s="8">
        <v>14554</v>
      </c>
      <c r="I12" s="8">
        <v>10594</v>
      </c>
      <c r="J12" s="8">
        <v>207</v>
      </c>
      <c r="K12" s="7">
        <f t="shared" si="0"/>
        <v>2.8236504818037234</v>
      </c>
      <c r="L12" s="7">
        <f t="shared" si="2"/>
        <v>4.599999999999994</v>
      </c>
      <c r="M12" s="6">
        <f t="shared" si="1"/>
        <v>1401.2</v>
      </c>
    </row>
    <row r="13" spans="1:13" ht="25.5" customHeight="1">
      <c r="A13" s="237"/>
      <c r="B13" s="223">
        <v>3</v>
      </c>
      <c r="C13" s="221"/>
      <c r="D13" s="235">
        <v>31170</v>
      </c>
      <c r="E13" s="241">
        <v>11226</v>
      </c>
      <c r="F13" s="8">
        <v>30928</v>
      </c>
      <c r="G13" s="8">
        <v>15881</v>
      </c>
      <c r="H13" s="8">
        <v>15047</v>
      </c>
      <c r="I13" s="8">
        <v>11096</v>
      </c>
      <c r="J13" s="8">
        <v>242</v>
      </c>
      <c r="K13" s="7">
        <f t="shared" si="0"/>
        <v>2.77659005879209</v>
      </c>
      <c r="L13" s="7">
        <f t="shared" si="2"/>
        <v>3.299999999999997</v>
      </c>
      <c r="M13" s="6">
        <f t="shared" si="1"/>
        <v>1447.1</v>
      </c>
    </row>
    <row r="14" spans="1:13" ht="25.5" customHeight="1">
      <c r="A14" s="237"/>
      <c r="B14" s="223">
        <v>4</v>
      </c>
      <c r="C14" s="221"/>
      <c r="D14" s="235">
        <v>32257</v>
      </c>
      <c r="E14" s="241">
        <v>11814</v>
      </c>
      <c r="F14" s="8">
        <v>31985</v>
      </c>
      <c r="G14" s="8">
        <v>16381</v>
      </c>
      <c r="H14" s="8">
        <v>15604</v>
      </c>
      <c r="I14" s="8">
        <v>11671</v>
      </c>
      <c r="J14" s="8">
        <v>272</v>
      </c>
      <c r="K14" s="7">
        <f t="shared" si="0"/>
        <v>2.7304046047062807</v>
      </c>
      <c r="L14" s="7">
        <f t="shared" si="2"/>
        <v>3.5</v>
      </c>
      <c r="M14" s="6">
        <f t="shared" si="1"/>
        <v>1497.5</v>
      </c>
    </row>
    <row r="15" spans="1:13" ht="25.5" customHeight="1">
      <c r="A15" s="237"/>
      <c r="B15" s="223">
        <v>5</v>
      </c>
      <c r="C15" s="221"/>
      <c r="D15" s="235">
        <v>33200</v>
      </c>
      <c r="E15" s="241">
        <v>12295</v>
      </c>
      <c r="F15" s="8">
        <v>32929</v>
      </c>
      <c r="G15" s="8">
        <v>16807</v>
      </c>
      <c r="H15" s="8">
        <v>16122</v>
      </c>
      <c r="I15" s="8">
        <v>12157</v>
      </c>
      <c r="J15" s="8">
        <v>271</v>
      </c>
      <c r="K15" s="7">
        <f t="shared" si="0"/>
        <v>2.700284668564457</v>
      </c>
      <c r="L15" s="7">
        <f t="shared" si="2"/>
        <v>2.9000000000000057</v>
      </c>
      <c r="M15" s="6">
        <f t="shared" si="1"/>
        <v>1541.3</v>
      </c>
    </row>
    <row r="16" spans="1:13" ht="25.5" customHeight="1">
      <c r="A16" s="237"/>
      <c r="B16" s="223">
        <v>6</v>
      </c>
      <c r="C16" s="221"/>
      <c r="D16" s="235">
        <v>33758</v>
      </c>
      <c r="E16" s="241">
        <v>12619</v>
      </c>
      <c r="F16" s="8">
        <v>33481</v>
      </c>
      <c r="G16" s="8">
        <v>17111</v>
      </c>
      <c r="H16" s="8">
        <v>16370</v>
      </c>
      <c r="I16" s="8">
        <v>12470</v>
      </c>
      <c r="J16" s="8">
        <v>277</v>
      </c>
      <c r="K16" s="7">
        <f t="shared" si="0"/>
        <v>2.6751723591409777</v>
      </c>
      <c r="L16" s="7">
        <f t="shared" si="2"/>
        <v>1.7000000000000028</v>
      </c>
      <c r="M16" s="6">
        <f t="shared" si="1"/>
        <v>1567.2</v>
      </c>
    </row>
    <row r="17" spans="1:13" ht="25.5" customHeight="1">
      <c r="A17" s="237"/>
      <c r="B17" s="223">
        <v>7</v>
      </c>
      <c r="C17" s="221"/>
      <c r="D17" s="235">
        <v>34877</v>
      </c>
      <c r="E17" s="241">
        <v>13067</v>
      </c>
      <c r="F17" s="8">
        <v>34601</v>
      </c>
      <c r="G17" s="8">
        <v>17640</v>
      </c>
      <c r="H17" s="8">
        <v>16961</v>
      </c>
      <c r="I17" s="8">
        <v>12919</v>
      </c>
      <c r="J17" s="8">
        <v>276</v>
      </c>
      <c r="K17" s="7">
        <f t="shared" si="0"/>
        <v>2.6690900742328</v>
      </c>
      <c r="L17" s="7">
        <f t="shared" si="2"/>
        <v>3.299999999999997</v>
      </c>
      <c r="M17" s="6">
        <f t="shared" si="1"/>
        <v>1619.2</v>
      </c>
    </row>
    <row r="18" spans="1:13" ht="25.5" customHeight="1">
      <c r="A18" s="237"/>
      <c r="B18" s="223">
        <v>8</v>
      </c>
      <c r="C18" s="221"/>
      <c r="D18" s="235">
        <v>35566</v>
      </c>
      <c r="E18" s="241">
        <v>13469</v>
      </c>
      <c r="F18" s="8">
        <v>35268</v>
      </c>
      <c r="G18" s="8">
        <v>17957</v>
      </c>
      <c r="H18" s="8">
        <v>17311</v>
      </c>
      <c r="I18" s="8">
        <v>13298</v>
      </c>
      <c r="J18" s="8">
        <v>298</v>
      </c>
      <c r="K18" s="7">
        <f t="shared" si="0"/>
        <v>2.6405820773628332</v>
      </c>
      <c r="L18" s="7">
        <f t="shared" si="2"/>
        <v>2</v>
      </c>
      <c r="M18" s="6">
        <f t="shared" si="1"/>
        <v>1651.2</v>
      </c>
    </row>
    <row r="19" spans="1:17" ht="25.5" customHeight="1">
      <c r="A19" s="237"/>
      <c r="B19" s="223">
        <v>9</v>
      </c>
      <c r="C19" s="221"/>
      <c r="D19" s="235">
        <v>36615</v>
      </c>
      <c r="E19" s="241">
        <v>13937</v>
      </c>
      <c r="F19" s="8">
        <v>36279</v>
      </c>
      <c r="G19" s="8">
        <v>18474</v>
      </c>
      <c r="H19" s="8">
        <v>17805</v>
      </c>
      <c r="I19" s="8">
        <v>13751</v>
      </c>
      <c r="J19" s="8">
        <v>336</v>
      </c>
      <c r="K19" s="7">
        <f t="shared" si="0"/>
        <v>2.62717945038387</v>
      </c>
      <c r="L19" s="7">
        <f t="shared" si="2"/>
        <v>2.9000000000000057</v>
      </c>
      <c r="M19" s="6">
        <f t="shared" si="1"/>
        <v>1699.9</v>
      </c>
      <c r="Q19" s="9"/>
    </row>
    <row r="20" spans="1:13" ht="25.5" customHeight="1">
      <c r="A20" s="237"/>
      <c r="B20" s="223">
        <v>10</v>
      </c>
      <c r="C20" s="221"/>
      <c r="D20" s="235">
        <v>37843</v>
      </c>
      <c r="E20" s="241">
        <v>14508</v>
      </c>
      <c r="F20" s="8">
        <v>37505</v>
      </c>
      <c r="G20" s="8">
        <v>19110</v>
      </c>
      <c r="H20" s="8">
        <v>18395</v>
      </c>
      <c r="I20" s="8">
        <v>14332</v>
      </c>
      <c r="J20" s="8">
        <v>338</v>
      </c>
      <c r="K20" s="7">
        <f t="shared" si="0"/>
        <v>2.6084229390681</v>
      </c>
      <c r="L20" s="7">
        <f t="shared" si="2"/>
        <v>3.4000000000000057</v>
      </c>
      <c r="M20" s="6">
        <f t="shared" si="1"/>
        <v>1756.9</v>
      </c>
    </row>
    <row r="21" spans="1:13" ht="25.5" customHeight="1">
      <c r="A21" s="237"/>
      <c r="B21" s="223">
        <v>11</v>
      </c>
      <c r="C21" s="221"/>
      <c r="D21" s="235">
        <v>39100</v>
      </c>
      <c r="E21" s="241">
        <v>15062</v>
      </c>
      <c r="F21" s="8">
        <v>38744</v>
      </c>
      <c r="G21" s="8">
        <v>19666</v>
      </c>
      <c r="H21" s="8">
        <v>19078</v>
      </c>
      <c r="I21" s="8">
        <v>14875</v>
      </c>
      <c r="J21" s="8">
        <v>356</v>
      </c>
      <c r="K21" s="7">
        <f t="shared" si="0"/>
        <v>2.595936794582393</v>
      </c>
      <c r="L21" s="7">
        <f t="shared" si="2"/>
        <v>3.299999999999997</v>
      </c>
      <c r="M21" s="6">
        <f t="shared" si="1"/>
        <v>1815.2</v>
      </c>
    </row>
    <row r="22" spans="1:13" ht="25.5" customHeight="1">
      <c r="A22" s="237"/>
      <c r="B22" s="223">
        <v>12</v>
      </c>
      <c r="C22" s="221"/>
      <c r="D22" s="235">
        <v>39627</v>
      </c>
      <c r="E22" s="241">
        <v>15350</v>
      </c>
      <c r="F22" s="8">
        <v>39255</v>
      </c>
      <c r="G22" s="8">
        <v>19918</v>
      </c>
      <c r="H22" s="8">
        <v>19337</v>
      </c>
      <c r="I22" s="8">
        <v>15161</v>
      </c>
      <c r="J22" s="8">
        <v>368</v>
      </c>
      <c r="K22" s="7">
        <f t="shared" si="0"/>
        <v>2.5815635179153094</v>
      </c>
      <c r="L22" s="7">
        <f t="shared" si="2"/>
        <v>1.2999999999999972</v>
      </c>
      <c r="M22" s="6">
        <f t="shared" si="1"/>
        <v>1839.7</v>
      </c>
    </row>
    <row r="23" spans="1:13" ht="25.5" customHeight="1">
      <c r="A23" s="237"/>
      <c r="B23" s="223">
        <v>13</v>
      </c>
      <c r="C23" s="221"/>
      <c r="D23" s="235">
        <v>40356</v>
      </c>
      <c r="E23" s="241">
        <v>15757</v>
      </c>
      <c r="F23" s="8">
        <v>39956</v>
      </c>
      <c r="G23" s="8">
        <v>20255</v>
      </c>
      <c r="H23" s="8">
        <v>19701</v>
      </c>
      <c r="I23" s="8">
        <v>15551</v>
      </c>
      <c r="J23" s="8">
        <v>400</v>
      </c>
      <c r="K23" s="7">
        <f t="shared" si="0"/>
        <v>2.561147426540585</v>
      </c>
      <c r="L23" s="7">
        <f t="shared" si="2"/>
        <v>1.7999999999999972</v>
      </c>
      <c r="M23" s="6">
        <f t="shared" si="1"/>
        <v>1873.5</v>
      </c>
    </row>
    <row r="24" spans="1:13" ht="25.5" customHeight="1">
      <c r="A24" s="237"/>
      <c r="B24" s="223">
        <v>14</v>
      </c>
      <c r="C24" s="221"/>
      <c r="D24" s="235">
        <v>40959</v>
      </c>
      <c r="E24" s="241">
        <v>16040</v>
      </c>
      <c r="F24" s="8">
        <v>40546</v>
      </c>
      <c r="G24" s="8">
        <v>20530</v>
      </c>
      <c r="H24" s="8">
        <v>20016</v>
      </c>
      <c r="I24" s="8">
        <v>15818</v>
      </c>
      <c r="J24" s="8">
        <v>413</v>
      </c>
      <c r="K24" s="7">
        <f t="shared" si="0"/>
        <v>2.5535536159600998</v>
      </c>
      <c r="L24" s="7">
        <f t="shared" si="2"/>
        <v>1.5</v>
      </c>
      <c r="M24" s="6">
        <f t="shared" si="1"/>
        <v>1901.5</v>
      </c>
    </row>
    <row r="25" spans="1:13" ht="25.5" customHeight="1">
      <c r="A25" s="237"/>
      <c r="B25" s="223">
        <v>15</v>
      </c>
      <c r="C25" s="221"/>
      <c r="D25" s="235">
        <v>41526</v>
      </c>
      <c r="E25" s="241">
        <v>16345</v>
      </c>
      <c r="F25" s="8">
        <v>41008</v>
      </c>
      <c r="G25" s="8">
        <v>20766</v>
      </c>
      <c r="H25" s="8">
        <v>20242</v>
      </c>
      <c r="I25" s="8">
        <v>16064</v>
      </c>
      <c r="J25" s="8">
        <v>518</v>
      </c>
      <c r="K25" s="7">
        <f t="shared" si="0"/>
        <v>2.540593453655552</v>
      </c>
      <c r="L25" s="7">
        <f t="shared" si="2"/>
        <v>1.4000000000000057</v>
      </c>
      <c r="M25" s="6">
        <f t="shared" si="1"/>
        <v>1927.9</v>
      </c>
    </row>
    <row r="26" spans="1:13" ht="25.5" customHeight="1">
      <c r="A26" s="237"/>
      <c r="B26" s="223">
        <v>16</v>
      </c>
      <c r="C26" s="221"/>
      <c r="D26" s="235">
        <v>41850</v>
      </c>
      <c r="E26" s="241">
        <v>16479</v>
      </c>
      <c r="F26" s="8">
        <v>41287</v>
      </c>
      <c r="G26" s="8">
        <v>20846</v>
      </c>
      <c r="H26" s="8">
        <v>20441</v>
      </c>
      <c r="I26" s="8">
        <v>16151</v>
      </c>
      <c r="J26" s="8">
        <v>563</v>
      </c>
      <c r="K26" s="7">
        <f t="shared" si="0"/>
        <v>2.5395958492626978</v>
      </c>
      <c r="L26" s="7">
        <f t="shared" si="2"/>
        <v>0.7999999999999972</v>
      </c>
      <c r="M26" s="6">
        <f t="shared" si="1"/>
        <v>1942.9</v>
      </c>
    </row>
    <row r="27" spans="1:13" ht="25.5" customHeight="1">
      <c r="A27" s="237"/>
      <c r="B27" s="223">
        <v>17</v>
      </c>
      <c r="C27" s="221"/>
      <c r="D27" s="235">
        <v>42871</v>
      </c>
      <c r="E27" s="241">
        <v>17060</v>
      </c>
      <c r="F27" s="8">
        <v>42041</v>
      </c>
      <c r="G27" s="8">
        <v>21238</v>
      </c>
      <c r="H27" s="8">
        <v>20803</v>
      </c>
      <c r="I27" s="8">
        <v>16486</v>
      </c>
      <c r="J27" s="8">
        <v>830</v>
      </c>
      <c r="K27" s="7">
        <f t="shared" si="0"/>
        <v>2.5129542790152404</v>
      </c>
      <c r="L27" s="7">
        <f t="shared" si="2"/>
        <v>2.4000000000000057</v>
      </c>
      <c r="M27" s="6">
        <f t="shared" si="1"/>
        <v>1990.3</v>
      </c>
    </row>
    <row r="28" spans="1:13" ht="25.5" customHeight="1">
      <c r="A28" s="237"/>
      <c r="B28" s="223">
        <v>18</v>
      </c>
      <c r="C28" s="221"/>
      <c r="D28" s="235">
        <v>43519</v>
      </c>
      <c r="E28" s="241">
        <v>17333</v>
      </c>
      <c r="F28" s="8">
        <v>42765</v>
      </c>
      <c r="G28" s="8">
        <v>21567</v>
      </c>
      <c r="H28" s="8">
        <v>21198</v>
      </c>
      <c r="I28" s="8">
        <v>16856</v>
      </c>
      <c r="J28" s="8">
        <v>754</v>
      </c>
      <c r="K28" s="7">
        <f t="shared" si="0"/>
        <v>2.510759822304275</v>
      </c>
      <c r="L28" s="7">
        <f t="shared" si="2"/>
        <v>1.5</v>
      </c>
      <c r="M28" s="6">
        <f t="shared" si="1"/>
        <v>2020.4</v>
      </c>
    </row>
    <row r="29" spans="1:13" ht="25.5" customHeight="1">
      <c r="A29" s="237"/>
      <c r="B29" s="223">
        <v>19</v>
      </c>
      <c r="C29" s="221"/>
      <c r="D29" s="235">
        <v>45562</v>
      </c>
      <c r="E29" s="241">
        <v>18281</v>
      </c>
      <c r="F29" s="8">
        <v>44746</v>
      </c>
      <c r="G29" s="8">
        <v>22558</v>
      </c>
      <c r="H29" s="8">
        <v>22188</v>
      </c>
      <c r="I29" s="8">
        <v>17757</v>
      </c>
      <c r="J29" s="8">
        <v>816</v>
      </c>
      <c r="K29" s="7">
        <f t="shared" si="0"/>
        <v>2.492314424812647</v>
      </c>
      <c r="L29" s="7">
        <f t="shared" si="2"/>
        <v>4.700000000000003</v>
      </c>
      <c r="M29" s="6">
        <f t="shared" si="1"/>
        <v>2115.2</v>
      </c>
    </row>
    <row r="30" spans="1:13" ht="25.5" customHeight="1">
      <c r="A30" s="237"/>
      <c r="B30" s="223">
        <v>20</v>
      </c>
      <c r="C30" s="221"/>
      <c r="D30" s="235">
        <v>47003</v>
      </c>
      <c r="E30" s="241">
        <v>18929</v>
      </c>
      <c r="F30" s="8">
        <v>46094</v>
      </c>
      <c r="G30" s="8">
        <v>23205</v>
      </c>
      <c r="H30" s="8">
        <v>22889</v>
      </c>
      <c r="I30" s="8">
        <v>18343</v>
      </c>
      <c r="J30" s="8">
        <v>909</v>
      </c>
      <c r="K30" s="7">
        <f t="shared" si="0"/>
        <v>2.4831211368799195</v>
      </c>
      <c r="L30" s="7">
        <f t="shared" si="2"/>
        <v>3.200000000000003</v>
      </c>
      <c r="M30" s="6">
        <f t="shared" si="1"/>
        <v>2182.1</v>
      </c>
    </row>
    <row r="31" spans="1:14" ht="25.5" customHeight="1">
      <c r="A31" s="237"/>
      <c r="B31" s="223">
        <v>21</v>
      </c>
      <c r="C31" s="221"/>
      <c r="D31" s="235">
        <v>48122</v>
      </c>
      <c r="E31" s="242">
        <v>19329</v>
      </c>
      <c r="F31" s="8">
        <v>47180</v>
      </c>
      <c r="G31" s="8">
        <v>23639</v>
      </c>
      <c r="H31" s="8">
        <v>23541</v>
      </c>
      <c r="I31" s="8">
        <v>18728</v>
      </c>
      <c r="J31" s="8">
        <v>942</v>
      </c>
      <c r="K31" s="7">
        <f t="shared" si="0"/>
        <v>2.4896269853587873</v>
      </c>
      <c r="L31" s="7">
        <f t="shared" si="2"/>
        <v>2.4000000000000057</v>
      </c>
      <c r="M31" s="6">
        <f>ROUND(D31/21.54,1)</f>
        <v>2234.1</v>
      </c>
      <c r="N31" s="5"/>
    </row>
    <row r="32" spans="1:14" ht="25.5" customHeight="1">
      <c r="A32" s="237"/>
      <c r="B32" s="223">
        <v>22</v>
      </c>
      <c r="C32" s="221"/>
      <c r="D32" s="235">
        <v>48845</v>
      </c>
      <c r="E32" s="242">
        <v>19618</v>
      </c>
      <c r="F32" s="8">
        <v>47984</v>
      </c>
      <c r="G32" s="8">
        <v>24029</v>
      </c>
      <c r="H32" s="8">
        <v>23955</v>
      </c>
      <c r="I32" s="8">
        <v>19080</v>
      </c>
      <c r="J32" s="8">
        <v>861</v>
      </c>
      <c r="K32" s="7">
        <f>D32/E32</f>
        <v>2.489805280864512</v>
      </c>
      <c r="L32" s="7">
        <f>ROUND(D32/D31*100,1)-100</f>
        <v>1.5</v>
      </c>
      <c r="M32" s="6">
        <f>ROUND(D32/21.54,1)</f>
        <v>2267.6</v>
      </c>
      <c r="N32" s="5"/>
    </row>
    <row r="33" spans="1:14" ht="25.5" customHeight="1" thickBot="1">
      <c r="A33" s="238"/>
      <c r="B33" s="239">
        <v>23</v>
      </c>
      <c r="C33" s="220"/>
      <c r="D33" s="236">
        <v>49430</v>
      </c>
      <c r="E33" s="141">
        <v>19770</v>
      </c>
      <c r="F33" s="141">
        <v>48688</v>
      </c>
      <c r="G33" s="141">
        <v>24322</v>
      </c>
      <c r="H33" s="141">
        <v>24366</v>
      </c>
      <c r="I33" s="141">
        <v>19328</v>
      </c>
      <c r="J33" s="142">
        <v>742</v>
      </c>
      <c r="K33" s="122">
        <f>D33/E33</f>
        <v>2.500252908447142</v>
      </c>
      <c r="L33" s="121">
        <f>ROUND(D33/D32*100,1)-100</f>
        <v>1.2000000000000028</v>
      </c>
      <c r="M33" s="230">
        <f>ROUND(D33/21.54,1)</f>
        <v>2294.8</v>
      </c>
      <c r="N33" s="5"/>
    </row>
    <row r="34" spans="1:14" ht="3.75" customHeight="1">
      <c r="A34" s="5"/>
      <c r="B34" s="98"/>
      <c r="C34" s="98"/>
      <c r="D34" s="298"/>
      <c r="E34" s="298"/>
      <c r="F34" s="298"/>
      <c r="G34" s="298"/>
      <c r="H34" s="298"/>
      <c r="I34" s="298"/>
      <c r="J34" s="299"/>
      <c r="K34" s="300"/>
      <c r="L34" s="301"/>
      <c r="M34" s="301"/>
      <c r="N34" s="5"/>
    </row>
    <row r="35" spans="1:13" ht="19.5" customHeight="1">
      <c r="A35" s="302" t="s">
        <v>135</v>
      </c>
      <c r="C35" s="4"/>
      <c r="D35" s="4"/>
      <c r="E35" s="4"/>
      <c r="F35" s="4"/>
      <c r="G35" s="3"/>
      <c r="H35" s="3"/>
      <c r="I35" s="98"/>
      <c r="J35" s="3"/>
      <c r="K35" s="3"/>
      <c r="L35" s="3"/>
      <c r="M35" s="278" t="s">
        <v>134</v>
      </c>
    </row>
    <row r="36" spans="8:10" ht="12">
      <c r="H36" s="5"/>
      <c r="I36" s="105"/>
      <c r="J36" s="5"/>
    </row>
    <row r="37" spans="8:10" ht="12">
      <c r="H37" s="5"/>
      <c r="I37" s="105"/>
      <c r="J37" s="5"/>
    </row>
    <row r="38" spans="8:10" ht="12">
      <c r="H38" s="5"/>
      <c r="I38" s="105"/>
      <c r="J38" s="5"/>
    </row>
    <row r="39" spans="8:10" ht="12">
      <c r="H39" s="5"/>
      <c r="I39" s="105"/>
      <c r="J39" s="5"/>
    </row>
    <row r="40" spans="8:10" ht="12">
      <c r="H40" s="5"/>
      <c r="I40" s="105"/>
      <c r="J40" s="5"/>
    </row>
    <row r="41" spans="8:10" ht="12">
      <c r="H41" s="5"/>
      <c r="I41" s="105"/>
      <c r="J41" s="5"/>
    </row>
    <row r="42" spans="8:10" ht="12">
      <c r="H42" s="5"/>
      <c r="I42" s="105"/>
      <c r="J42" s="5"/>
    </row>
    <row r="43" spans="8:10" ht="12">
      <c r="H43" s="5"/>
      <c r="I43" s="105"/>
      <c r="J43" s="5"/>
    </row>
    <row r="44" spans="8:10" ht="12">
      <c r="H44" s="5"/>
      <c r="I44" s="105"/>
      <c r="J44" s="5"/>
    </row>
    <row r="45" spans="8:10" ht="12">
      <c r="H45" s="5"/>
      <c r="I45" s="105"/>
      <c r="J45" s="5"/>
    </row>
    <row r="46" spans="8:10" ht="12">
      <c r="H46" s="5"/>
      <c r="I46" s="105"/>
      <c r="J46" s="5"/>
    </row>
    <row r="47" spans="8:10" ht="12">
      <c r="H47" s="5"/>
      <c r="I47" s="105"/>
      <c r="J47" s="5"/>
    </row>
    <row r="48" spans="8:10" ht="12">
      <c r="H48" s="5"/>
      <c r="I48" s="105"/>
      <c r="J48" s="5"/>
    </row>
    <row r="49" spans="8:10" ht="12">
      <c r="H49" s="5"/>
      <c r="I49" s="105"/>
      <c r="J49" s="5"/>
    </row>
    <row r="50" spans="8:10" ht="12">
      <c r="H50" s="5"/>
      <c r="I50" s="105"/>
      <c r="J50" s="5"/>
    </row>
    <row r="51" spans="8:10" ht="12">
      <c r="H51" s="5"/>
      <c r="I51" s="105"/>
      <c r="J51" s="5"/>
    </row>
    <row r="52" spans="8:10" ht="12">
      <c r="H52" s="5"/>
      <c r="I52" s="105"/>
      <c r="J52" s="5"/>
    </row>
    <row r="53" spans="8:10" ht="12">
      <c r="H53" s="5"/>
      <c r="I53" s="105"/>
      <c r="J53" s="5"/>
    </row>
    <row r="54" spans="8:10" ht="12">
      <c r="H54" s="5"/>
      <c r="I54" s="105"/>
      <c r="J54" s="5"/>
    </row>
    <row r="55" spans="8:10" ht="12">
      <c r="H55" s="5"/>
      <c r="I55" s="105"/>
      <c r="J55" s="5"/>
    </row>
    <row r="56" spans="8:10" ht="12">
      <c r="H56" s="5"/>
      <c r="I56" s="105"/>
      <c r="J56" s="5"/>
    </row>
    <row r="57" spans="8:10" ht="12">
      <c r="H57" s="5"/>
      <c r="I57" s="105"/>
      <c r="J57" s="5"/>
    </row>
    <row r="58" spans="8:10" ht="12">
      <c r="H58" s="5"/>
      <c r="I58" s="105"/>
      <c r="J58" s="5"/>
    </row>
    <row r="59" spans="8:10" ht="12">
      <c r="H59" s="5"/>
      <c r="I59" s="105"/>
      <c r="J59" s="5"/>
    </row>
    <row r="60" spans="8:10" ht="12">
      <c r="H60" s="5"/>
      <c r="I60" s="3"/>
      <c r="J60" s="5"/>
    </row>
  </sheetData>
  <sheetProtection/>
  <mergeCells count="7">
    <mergeCell ref="A6:C7"/>
    <mergeCell ref="M6:M7"/>
    <mergeCell ref="L6:L7"/>
    <mergeCell ref="K6:K7"/>
    <mergeCell ref="J6:J7"/>
    <mergeCell ref="D6:E6"/>
    <mergeCell ref="F6:I6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36"/>
  <sheetViews>
    <sheetView tabSelected="1" view="pageBreakPreview" zoomScaleSheetLayoutView="100" zoomScalePageLayoutView="0" workbookViewId="0" topLeftCell="A13">
      <selection activeCell="R26" sqref="R26"/>
    </sheetView>
  </sheetViews>
  <sheetFormatPr defaultColWidth="9.00390625" defaultRowHeight="13.5"/>
  <cols>
    <col min="1" max="2" width="7.625" style="41" customWidth="1"/>
    <col min="3" max="3" width="13.50390625" style="41" customWidth="1"/>
    <col min="4" max="4" width="1.75390625" style="41" customWidth="1"/>
    <col min="5" max="5" width="9.875" style="41" customWidth="1"/>
    <col min="6" max="6" width="1.25" style="41" customWidth="1"/>
    <col min="7" max="7" width="10.25390625" style="41" customWidth="1"/>
    <col min="8" max="8" width="1.00390625" style="41" customWidth="1"/>
    <col min="9" max="9" width="10.625" style="41" customWidth="1"/>
    <col min="10" max="10" width="0.6171875" style="41" customWidth="1"/>
    <col min="11" max="11" width="11.00390625" style="41" customWidth="1"/>
    <col min="12" max="12" width="0.12890625" style="41" customWidth="1"/>
    <col min="13" max="13" width="11.25390625" style="41" customWidth="1"/>
    <col min="14" max="14" width="5.625" style="41" hidden="1" customWidth="1"/>
    <col min="15" max="23" width="5.625" style="41" customWidth="1"/>
    <col min="24" max="16384" width="9.00390625" style="41" customWidth="1"/>
  </cols>
  <sheetData>
    <row r="1" ht="20.25" customHeight="1"/>
    <row r="2" spans="1:34" ht="18.75" customHeight="1">
      <c r="A2" s="49" t="s">
        <v>395</v>
      </c>
      <c r="J2" s="48" t="s">
        <v>501</v>
      </c>
      <c r="K2" s="4"/>
      <c r="L2" s="4"/>
      <c r="N2" s="4"/>
      <c r="O2" s="4"/>
      <c r="P2" s="4"/>
      <c r="Q2" s="4"/>
      <c r="R2" s="4"/>
      <c r="S2" s="4"/>
      <c r="T2" s="4"/>
      <c r="U2" s="4"/>
      <c r="V2" s="4"/>
      <c r="W2" s="2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.25" customHeight="1" thickBot="1">
      <c r="A3" s="49"/>
      <c r="J3" s="48"/>
      <c r="K3" s="4"/>
      <c r="L3" s="4"/>
      <c r="N3" s="4"/>
      <c r="O3" s="4"/>
      <c r="P3" s="4"/>
      <c r="Q3" s="4"/>
      <c r="R3" s="4"/>
      <c r="S3" s="4"/>
      <c r="T3" s="4"/>
      <c r="U3" s="4"/>
      <c r="V3" s="4"/>
      <c r="W3" s="2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44.25" customHeight="1">
      <c r="A4" s="607"/>
      <c r="B4" s="453"/>
      <c r="C4" s="453"/>
      <c r="D4" s="453"/>
      <c r="E4" s="453" t="s">
        <v>331</v>
      </c>
      <c r="F4" s="453"/>
      <c r="G4" s="453" t="s">
        <v>446</v>
      </c>
      <c r="H4" s="453"/>
      <c r="I4" s="453" t="s">
        <v>449</v>
      </c>
      <c r="J4" s="501"/>
      <c r="K4" s="384"/>
      <c r="L4" s="384"/>
      <c r="M4" s="98"/>
      <c r="R4" s="139"/>
      <c r="S4" s="139"/>
      <c r="T4" s="384"/>
      <c r="U4" s="384"/>
      <c r="V4" s="384"/>
      <c r="W4" s="384"/>
      <c r="X4" s="384"/>
      <c r="Y4" s="384"/>
      <c r="Z4" s="384"/>
      <c r="AA4" s="335"/>
      <c r="AB4" s="384"/>
      <c r="AC4" s="335"/>
      <c r="AD4" s="98"/>
      <c r="AE4" s="98"/>
      <c r="AF4" s="98"/>
      <c r="AG4" s="98"/>
      <c r="AH4" s="139"/>
    </row>
    <row r="5" spans="1:34" ht="28.5" customHeight="1">
      <c r="A5" s="383"/>
      <c r="B5" s="384"/>
      <c r="C5" s="384"/>
      <c r="D5" s="385"/>
      <c r="E5" s="384"/>
      <c r="F5" s="384"/>
      <c r="G5" s="465" t="s">
        <v>447</v>
      </c>
      <c r="H5" s="465"/>
      <c r="I5" s="465" t="s">
        <v>447</v>
      </c>
      <c r="J5" s="609"/>
      <c r="K5" s="467"/>
      <c r="L5" s="467"/>
      <c r="M5" s="25"/>
      <c r="R5" s="139"/>
      <c r="S5" s="139"/>
      <c r="T5" s="384"/>
      <c r="U5" s="384"/>
      <c r="V5" s="384"/>
      <c r="W5" s="384"/>
      <c r="X5" s="381"/>
      <c r="Y5" s="381"/>
      <c r="Z5" s="467"/>
      <c r="AA5" s="467"/>
      <c r="AB5" s="467"/>
      <c r="AC5" s="467"/>
      <c r="AD5" s="25"/>
      <c r="AE5" s="25"/>
      <c r="AF5" s="25"/>
      <c r="AG5" s="25"/>
      <c r="AH5" s="139"/>
    </row>
    <row r="6" spans="1:34" ht="28.5" customHeight="1">
      <c r="A6" s="608" t="s">
        <v>450</v>
      </c>
      <c r="B6" s="517"/>
      <c r="C6" s="517"/>
      <c r="D6" s="518"/>
      <c r="E6" s="406">
        <v>21995</v>
      </c>
      <c r="F6" s="406"/>
      <c r="G6" s="406">
        <v>51150</v>
      </c>
      <c r="H6" s="406"/>
      <c r="I6" s="610">
        <v>2.33</v>
      </c>
      <c r="J6" s="611"/>
      <c r="K6" s="600"/>
      <c r="L6" s="600"/>
      <c r="M6" s="140"/>
      <c r="R6" s="139"/>
      <c r="S6" s="139"/>
      <c r="T6" s="517"/>
      <c r="U6" s="517"/>
      <c r="V6" s="517"/>
      <c r="W6" s="517"/>
      <c r="X6" s="598"/>
      <c r="Y6" s="598"/>
      <c r="Z6" s="598"/>
      <c r="AA6" s="598"/>
      <c r="AB6" s="604"/>
      <c r="AC6" s="604"/>
      <c r="AD6" s="127"/>
      <c r="AE6" s="127"/>
      <c r="AF6" s="127"/>
      <c r="AG6" s="127"/>
      <c r="AH6" s="139"/>
    </row>
    <row r="7" spans="1:34" ht="28.5" customHeight="1">
      <c r="A7" s="125"/>
      <c r="B7" s="519" t="s">
        <v>452</v>
      </c>
      <c r="C7" s="519"/>
      <c r="D7" s="520"/>
      <c r="E7" s="413">
        <v>21831</v>
      </c>
      <c r="F7" s="413"/>
      <c r="G7" s="413">
        <v>50864</v>
      </c>
      <c r="H7" s="413"/>
      <c r="I7" s="612">
        <v>2.33</v>
      </c>
      <c r="J7" s="613"/>
      <c r="K7" s="612"/>
      <c r="L7" s="612"/>
      <c r="M7" s="115"/>
      <c r="R7" s="139"/>
      <c r="S7" s="139"/>
      <c r="T7" s="26"/>
      <c r="U7" s="519"/>
      <c r="V7" s="519"/>
      <c r="W7" s="519"/>
      <c r="X7" s="532"/>
      <c r="Y7" s="532"/>
      <c r="Z7" s="532"/>
      <c r="AA7" s="532"/>
      <c r="AB7" s="602"/>
      <c r="AC7" s="602"/>
      <c r="AD7" s="80"/>
      <c r="AE7" s="80"/>
      <c r="AF7" s="80"/>
      <c r="AG7" s="80"/>
      <c r="AH7" s="139"/>
    </row>
    <row r="8" spans="1:34" ht="28.5" customHeight="1">
      <c r="A8" s="125"/>
      <c r="B8" s="18"/>
      <c r="C8" s="519" t="s">
        <v>448</v>
      </c>
      <c r="D8" s="520"/>
      <c r="E8" s="413">
        <v>11154</v>
      </c>
      <c r="F8" s="413"/>
      <c r="G8" s="413">
        <v>33109</v>
      </c>
      <c r="H8" s="413"/>
      <c r="I8" s="612">
        <v>2.97</v>
      </c>
      <c r="J8" s="613"/>
      <c r="K8" s="612"/>
      <c r="L8" s="612"/>
      <c r="M8" s="115"/>
      <c r="R8" s="139"/>
      <c r="S8" s="139"/>
      <c r="T8" s="26"/>
      <c r="U8" s="26"/>
      <c r="V8" s="519"/>
      <c r="W8" s="519"/>
      <c r="X8" s="532"/>
      <c r="Y8" s="532"/>
      <c r="Z8" s="532"/>
      <c r="AA8" s="532"/>
      <c r="AB8" s="602"/>
      <c r="AC8" s="602"/>
      <c r="AD8" s="80"/>
      <c r="AE8" s="80"/>
      <c r="AF8" s="80"/>
      <c r="AG8" s="80"/>
      <c r="AH8" s="139"/>
    </row>
    <row r="9" spans="1:34" ht="28.5" customHeight="1">
      <c r="A9" s="125"/>
      <c r="B9" s="18"/>
      <c r="C9" s="603" t="s">
        <v>456</v>
      </c>
      <c r="D9" s="618"/>
      <c r="E9" s="413">
        <v>531</v>
      </c>
      <c r="F9" s="413"/>
      <c r="G9" s="413">
        <v>1373</v>
      </c>
      <c r="H9" s="413"/>
      <c r="I9" s="612">
        <v>2.59</v>
      </c>
      <c r="J9" s="613"/>
      <c r="K9" s="612"/>
      <c r="L9" s="612"/>
      <c r="M9" s="115"/>
      <c r="R9" s="139"/>
      <c r="S9" s="139"/>
      <c r="T9" s="26"/>
      <c r="U9" s="26"/>
      <c r="V9" s="603"/>
      <c r="W9" s="603"/>
      <c r="X9" s="532"/>
      <c r="Y9" s="532"/>
      <c r="Z9" s="532"/>
      <c r="AA9" s="532"/>
      <c r="AB9" s="602"/>
      <c r="AC9" s="602"/>
      <c r="AD9" s="80"/>
      <c r="AE9" s="80"/>
      <c r="AF9" s="80"/>
      <c r="AG9" s="80"/>
      <c r="AH9" s="139"/>
    </row>
    <row r="10" spans="1:34" ht="28.5" customHeight="1">
      <c r="A10" s="125"/>
      <c r="B10" s="18"/>
      <c r="C10" s="519" t="s">
        <v>455</v>
      </c>
      <c r="D10" s="520"/>
      <c r="E10" s="413">
        <v>9523</v>
      </c>
      <c r="F10" s="413"/>
      <c r="G10" s="413">
        <v>14961</v>
      </c>
      <c r="H10" s="413"/>
      <c r="I10" s="612">
        <v>1.57</v>
      </c>
      <c r="J10" s="613"/>
      <c r="K10" s="612"/>
      <c r="L10" s="612"/>
      <c r="M10" s="115"/>
      <c r="R10" s="139"/>
      <c r="S10" s="139"/>
      <c r="T10" s="26"/>
      <c r="U10" s="26"/>
      <c r="V10" s="519"/>
      <c r="W10" s="519"/>
      <c r="X10" s="532"/>
      <c r="Y10" s="532"/>
      <c r="Z10" s="532"/>
      <c r="AA10" s="532"/>
      <c r="AB10" s="602"/>
      <c r="AC10" s="602"/>
      <c r="AD10" s="80"/>
      <c r="AE10" s="80"/>
      <c r="AF10" s="80"/>
      <c r="AG10" s="80"/>
      <c r="AH10" s="139"/>
    </row>
    <row r="11" spans="1:34" ht="28.5" customHeight="1">
      <c r="A11" s="125"/>
      <c r="B11" s="18"/>
      <c r="C11" s="519" t="s">
        <v>454</v>
      </c>
      <c r="D11" s="520"/>
      <c r="E11" s="413">
        <v>623</v>
      </c>
      <c r="F11" s="413"/>
      <c r="G11" s="413">
        <v>1421</v>
      </c>
      <c r="H11" s="413"/>
      <c r="I11" s="612">
        <v>2.28</v>
      </c>
      <c r="J11" s="613"/>
      <c r="K11" s="612"/>
      <c r="L11" s="612"/>
      <c r="M11" s="115"/>
      <c r="R11" s="139"/>
      <c r="S11" s="139"/>
      <c r="T11" s="26"/>
      <c r="U11" s="26"/>
      <c r="V11" s="519"/>
      <c r="W11" s="519"/>
      <c r="X11" s="532"/>
      <c r="Y11" s="532"/>
      <c r="Z11" s="532"/>
      <c r="AA11" s="532"/>
      <c r="AB11" s="602"/>
      <c r="AC11" s="602"/>
      <c r="AD11" s="80"/>
      <c r="AE11" s="80"/>
      <c r="AF11" s="80"/>
      <c r="AG11" s="80"/>
      <c r="AH11" s="139"/>
    </row>
    <row r="12" spans="1:34" ht="28.5" customHeight="1">
      <c r="A12" s="125"/>
      <c r="B12" s="519" t="s">
        <v>453</v>
      </c>
      <c r="C12" s="519"/>
      <c r="D12" s="520"/>
      <c r="E12" s="413">
        <v>164</v>
      </c>
      <c r="F12" s="413"/>
      <c r="G12" s="413">
        <v>286</v>
      </c>
      <c r="H12" s="413"/>
      <c r="I12" s="614">
        <v>1.74</v>
      </c>
      <c r="J12" s="615"/>
      <c r="K12" s="612"/>
      <c r="L12" s="612"/>
      <c r="M12" s="115"/>
      <c r="R12" s="139"/>
      <c r="S12" s="139"/>
      <c r="T12" s="26"/>
      <c r="U12" s="519"/>
      <c r="V12" s="519"/>
      <c r="W12" s="519"/>
      <c r="X12" s="532"/>
      <c r="Y12" s="532"/>
      <c r="Z12" s="532"/>
      <c r="AA12" s="532"/>
      <c r="AB12" s="602"/>
      <c r="AC12" s="602"/>
      <c r="AD12" s="80"/>
      <c r="AE12" s="80"/>
      <c r="AF12" s="80"/>
      <c r="AG12" s="80"/>
      <c r="AH12" s="139"/>
    </row>
    <row r="13" spans="1:34" ht="28.5" customHeight="1" thickBot="1">
      <c r="A13" s="606" t="s">
        <v>451</v>
      </c>
      <c r="B13" s="521"/>
      <c r="C13" s="521"/>
      <c r="D13" s="522"/>
      <c r="E13" s="559">
        <v>224</v>
      </c>
      <c r="F13" s="559"/>
      <c r="G13" s="559">
        <v>249</v>
      </c>
      <c r="H13" s="559"/>
      <c r="I13" s="616">
        <v>1.11</v>
      </c>
      <c r="J13" s="617"/>
      <c r="K13" s="600"/>
      <c r="L13" s="600"/>
      <c r="M13" s="140"/>
      <c r="R13" s="139"/>
      <c r="S13" s="139"/>
      <c r="T13" s="517"/>
      <c r="U13" s="517"/>
      <c r="V13" s="517"/>
      <c r="W13" s="517"/>
      <c r="X13" s="598"/>
      <c r="Y13" s="598"/>
      <c r="Z13" s="598"/>
      <c r="AA13" s="598"/>
      <c r="AB13" s="599"/>
      <c r="AC13" s="600"/>
      <c r="AD13" s="140"/>
      <c r="AE13" s="140"/>
      <c r="AF13" s="140"/>
      <c r="AG13" s="140"/>
      <c r="AH13" s="139"/>
    </row>
    <row r="14" spans="1:34" ht="3.75" customHeight="1">
      <c r="A14" s="51"/>
      <c r="B14" s="51"/>
      <c r="C14" s="51"/>
      <c r="D14" s="51"/>
      <c r="E14" s="85"/>
      <c r="F14" s="85"/>
      <c r="G14" s="85"/>
      <c r="H14" s="85"/>
      <c r="I14" s="140"/>
      <c r="J14" s="140"/>
      <c r="K14" s="140"/>
      <c r="L14" s="140"/>
      <c r="M14" s="140"/>
      <c r="R14" s="139"/>
      <c r="S14" s="139"/>
      <c r="T14" s="51"/>
      <c r="U14" s="51"/>
      <c r="V14" s="51"/>
      <c r="W14" s="51"/>
      <c r="X14" s="87"/>
      <c r="Y14" s="87"/>
      <c r="Z14" s="87"/>
      <c r="AA14" s="87"/>
      <c r="AB14" s="289"/>
      <c r="AC14" s="140"/>
      <c r="AD14" s="140"/>
      <c r="AE14" s="140"/>
      <c r="AF14" s="140"/>
      <c r="AG14" s="140"/>
      <c r="AH14" s="139"/>
    </row>
    <row r="15" spans="9:34" ht="22.5" customHeight="1">
      <c r="I15" s="297"/>
      <c r="J15" s="278" t="s">
        <v>33</v>
      </c>
      <c r="K15" s="2"/>
      <c r="L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8:34" ht="19.5" customHeight="1"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2:15" ht="15.75" customHeight="1">
      <c r="B17" s="4"/>
      <c r="C17" s="4"/>
      <c r="D17" s="4"/>
      <c r="E17" s="4"/>
      <c r="F17" s="17"/>
      <c r="G17" s="17"/>
      <c r="H17" s="16"/>
      <c r="O17" s="78"/>
    </row>
    <row r="18" spans="1:13" ht="18" customHeight="1">
      <c r="A18" s="49" t="s">
        <v>494</v>
      </c>
      <c r="B18" s="4"/>
      <c r="C18" s="4"/>
      <c r="D18" s="4"/>
      <c r="E18" s="4"/>
      <c r="F18" s="17"/>
      <c r="G18" s="17"/>
      <c r="M18" s="292" t="s">
        <v>40</v>
      </c>
    </row>
    <row r="19" spans="1:13" ht="2.25" customHeight="1" thickBot="1">
      <c r="A19" s="49"/>
      <c r="B19" s="4"/>
      <c r="C19" s="4"/>
      <c r="D19" s="4"/>
      <c r="E19" s="4"/>
      <c r="F19" s="17"/>
      <c r="G19" s="17"/>
      <c r="M19" s="16"/>
    </row>
    <row r="20" spans="1:13" ht="23.25" customHeight="1">
      <c r="A20" s="480"/>
      <c r="B20" s="481"/>
      <c r="C20" s="597"/>
      <c r="D20" s="329" t="s">
        <v>34</v>
      </c>
      <c r="E20" s="317"/>
      <c r="F20" s="317" t="s">
        <v>133</v>
      </c>
      <c r="G20" s="317"/>
      <c r="H20" s="317" t="s">
        <v>132</v>
      </c>
      <c r="I20" s="317"/>
      <c r="J20" s="317" t="s">
        <v>131</v>
      </c>
      <c r="K20" s="317"/>
      <c r="L20" s="317" t="s">
        <v>502</v>
      </c>
      <c r="M20" s="315"/>
    </row>
    <row r="21" spans="1:13" ht="26.25" customHeight="1">
      <c r="A21" s="592" t="s">
        <v>130</v>
      </c>
      <c r="B21" s="593"/>
      <c r="C21" s="12" t="s">
        <v>328</v>
      </c>
      <c r="D21" s="584">
        <v>20897</v>
      </c>
      <c r="E21" s="584"/>
      <c r="F21" s="584">
        <v>25240</v>
      </c>
      <c r="G21" s="584"/>
      <c r="H21" s="584">
        <v>32567</v>
      </c>
      <c r="I21" s="584"/>
      <c r="J21" s="584">
        <v>37139</v>
      </c>
      <c r="K21" s="584"/>
      <c r="L21" s="584">
        <v>40468</v>
      </c>
      <c r="M21" s="585"/>
    </row>
    <row r="22" spans="1:13" ht="26.25" customHeight="1">
      <c r="A22" s="482"/>
      <c r="B22" s="483"/>
      <c r="C22" s="12" t="s">
        <v>329</v>
      </c>
      <c r="D22" s="586">
        <v>33714</v>
      </c>
      <c r="E22" s="586"/>
      <c r="F22" s="586">
        <v>38490</v>
      </c>
      <c r="G22" s="586"/>
      <c r="H22" s="586">
        <v>43306</v>
      </c>
      <c r="I22" s="586"/>
      <c r="J22" s="586">
        <v>46493</v>
      </c>
      <c r="K22" s="586"/>
      <c r="L22" s="586">
        <v>52022</v>
      </c>
      <c r="M22" s="587"/>
    </row>
    <row r="23" spans="1:13" ht="26.25" customHeight="1">
      <c r="A23" s="482"/>
      <c r="B23" s="483"/>
      <c r="C23" s="79" t="s">
        <v>128</v>
      </c>
      <c r="D23" s="605">
        <v>62</v>
      </c>
      <c r="E23" s="605"/>
      <c r="F23" s="605">
        <v>65.6</v>
      </c>
      <c r="G23" s="605"/>
      <c r="H23" s="588">
        <v>75.2</v>
      </c>
      <c r="I23" s="588"/>
      <c r="J23" s="588">
        <v>79.9</v>
      </c>
      <c r="K23" s="588"/>
      <c r="L23" s="588">
        <v>77.8</v>
      </c>
      <c r="M23" s="589"/>
    </row>
    <row r="24" spans="1:13" ht="26.25" customHeight="1">
      <c r="A24" s="482"/>
      <c r="B24" s="483"/>
      <c r="C24" s="12" t="s">
        <v>330</v>
      </c>
      <c r="D24" s="586">
        <v>12196</v>
      </c>
      <c r="E24" s="586"/>
      <c r="F24" s="586">
        <v>4343</v>
      </c>
      <c r="G24" s="586"/>
      <c r="H24" s="586">
        <v>7327</v>
      </c>
      <c r="I24" s="586"/>
      <c r="J24" s="586">
        <v>4572</v>
      </c>
      <c r="K24" s="586"/>
      <c r="L24" s="586">
        <v>3329</v>
      </c>
      <c r="M24" s="587"/>
    </row>
    <row r="25" spans="1:13" ht="15" customHeight="1">
      <c r="A25" s="482"/>
      <c r="B25" s="483"/>
      <c r="C25" s="79" t="s">
        <v>129</v>
      </c>
      <c r="D25" s="601" t="s">
        <v>503</v>
      </c>
      <c r="E25" s="601"/>
      <c r="F25" s="601">
        <v>20.8</v>
      </c>
      <c r="G25" s="601"/>
      <c r="H25" s="590">
        <v>29</v>
      </c>
      <c r="I25" s="590"/>
      <c r="J25" s="590">
        <v>14</v>
      </c>
      <c r="K25" s="590"/>
      <c r="L25" s="590">
        <v>9</v>
      </c>
      <c r="M25" s="591"/>
    </row>
    <row r="26" spans="1:13" ht="26.25" customHeight="1">
      <c r="A26" s="596" t="s">
        <v>332</v>
      </c>
      <c r="B26" s="483"/>
      <c r="C26" s="12" t="s">
        <v>334</v>
      </c>
      <c r="D26" s="507">
        <v>3.7</v>
      </c>
      <c r="E26" s="507"/>
      <c r="F26" s="507">
        <v>3.8</v>
      </c>
      <c r="G26" s="507"/>
      <c r="H26" s="619">
        <v>4.63</v>
      </c>
      <c r="I26" s="619"/>
      <c r="J26" s="619">
        <v>5.13</v>
      </c>
      <c r="K26" s="619"/>
      <c r="L26" s="581">
        <v>5.2</v>
      </c>
      <c r="M26" s="582"/>
    </row>
    <row r="27" spans="1:13" ht="26.25" customHeight="1">
      <c r="A27" s="482"/>
      <c r="B27" s="483"/>
      <c r="C27" s="12" t="s">
        <v>335</v>
      </c>
      <c r="D27" s="377">
        <v>21.54</v>
      </c>
      <c r="E27" s="377"/>
      <c r="F27" s="377">
        <v>21.54</v>
      </c>
      <c r="G27" s="377"/>
      <c r="H27" s="577">
        <v>21.54</v>
      </c>
      <c r="I27" s="577"/>
      <c r="J27" s="577">
        <v>21.54</v>
      </c>
      <c r="K27" s="577"/>
      <c r="L27" s="577">
        <v>21.54</v>
      </c>
      <c r="M27" s="578"/>
    </row>
    <row r="28" spans="1:13" ht="26.25" customHeight="1">
      <c r="A28" s="482"/>
      <c r="B28" s="483"/>
      <c r="C28" s="79" t="s">
        <v>128</v>
      </c>
      <c r="D28" s="583">
        <v>27.18</v>
      </c>
      <c r="E28" s="583"/>
      <c r="F28" s="343">
        <v>17.64</v>
      </c>
      <c r="G28" s="343"/>
      <c r="H28" s="579">
        <v>21.49</v>
      </c>
      <c r="I28" s="579"/>
      <c r="J28" s="579">
        <v>23.82</v>
      </c>
      <c r="K28" s="579"/>
      <c r="L28" s="579">
        <v>24.14</v>
      </c>
      <c r="M28" s="580"/>
    </row>
    <row r="29" spans="1:13" ht="26.25" customHeight="1">
      <c r="A29" s="592" t="s">
        <v>333</v>
      </c>
      <c r="B29" s="593"/>
      <c r="C29" s="12" t="s">
        <v>328</v>
      </c>
      <c r="D29" s="623">
        <v>5647.8</v>
      </c>
      <c r="E29" s="623"/>
      <c r="F29" s="623">
        <v>6624.1</v>
      </c>
      <c r="G29" s="623"/>
      <c r="H29" s="473">
        <v>7033.9</v>
      </c>
      <c r="I29" s="473"/>
      <c r="J29" s="473">
        <v>7239.6</v>
      </c>
      <c r="K29" s="473"/>
      <c r="L29" s="473">
        <v>7782.3</v>
      </c>
      <c r="M29" s="620"/>
    </row>
    <row r="30" spans="1:13" ht="26.25" customHeight="1" thickBot="1">
      <c r="A30" s="594"/>
      <c r="B30" s="595"/>
      <c r="C30" s="97" t="s">
        <v>329</v>
      </c>
      <c r="D30" s="624">
        <v>1565.2</v>
      </c>
      <c r="E30" s="624"/>
      <c r="F30" s="624">
        <v>1786.9</v>
      </c>
      <c r="G30" s="624"/>
      <c r="H30" s="485">
        <v>2010.5</v>
      </c>
      <c r="I30" s="485"/>
      <c r="J30" s="485">
        <v>2158.4</v>
      </c>
      <c r="K30" s="485"/>
      <c r="L30" s="485">
        <v>2415.1</v>
      </c>
      <c r="M30" s="621"/>
    </row>
    <row r="31" spans="1:13" ht="3.75" customHeight="1">
      <c r="A31" s="18"/>
      <c r="B31" s="18"/>
      <c r="C31" s="98"/>
      <c r="D31" s="223"/>
      <c r="E31" s="223"/>
      <c r="F31" s="223"/>
      <c r="G31" s="223"/>
      <c r="H31" s="288"/>
      <c r="I31" s="288"/>
      <c r="J31" s="288"/>
      <c r="K31" s="288"/>
      <c r="L31" s="288"/>
      <c r="M31" s="288"/>
    </row>
    <row r="32" spans="1:13" ht="13.5" customHeight="1">
      <c r="A32" s="432" t="s">
        <v>327</v>
      </c>
      <c r="B32" s="432"/>
      <c r="C32" s="432"/>
      <c r="D32" s="432"/>
      <c r="E32" s="432"/>
      <c r="F32" s="432"/>
      <c r="G32" s="432"/>
      <c r="H32" s="432"/>
      <c r="I32" s="432"/>
      <c r="J32" s="432"/>
      <c r="M32" s="278" t="s">
        <v>33</v>
      </c>
    </row>
    <row r="33" spans="1:10" ht="13.5">
      <c r="A33" s="432"/>
      <c r="B33" s="432"/>
      <c r="C33" s="432"/>
      <c r="D33" s="432"/>
      <c r="E33" s="432"/>
      <c r="F33" s="432"/>
      <c r="G33" s="432"/>
      <c r="H33" s="432"/>
      <c r="I33" s="432"/>
      <c r="J33" s="432"/>
    </row>
    <row r="34" spans="1:17" ht="13.5">
      <c r="A34" s="432"/>
      <c r="B34" s="432"/>
      <c r="C34" s="432"/>
      <c r="D34" s="432"/>
      <c r="E34" s="432"/>
      <c r="F34" s="432"/>
      <c r="G34" s="432"/>
      <c r="H34" s="432"/>
      <c r="I34" s="432"/>
      <c r="J34" s="432"/>
      <c r="Q34" s="622"/>
    </row>
    <row r="35" spans="1:10" ht="13.5">
      <c r="A35" s="432"/>
      <c r="B35" s="432"/>
      <c r="C35" s="432"/>
      <c r="D35" s="432"/>
      <c r="E35" s="432"/>
      <c r="F35" s="432"/>
      <c r="G35" s="432"/>
      <c r="H35" s="432"/>
      <c r="I35" s="432"/>
      <c r="J35" s="432"/>
    </row>
    <row r="36" spans="1:10" ht="13.5">
      <c r="A36" s="432"/>
      <c r="B36" s="432"/>
      <c r="C36" s="432"/>
      <c r="D36" s="432"/>
      <c r="E36" s="432"/>
      <c r="F36" s="432"/>
      <c r="G36" s="432"/>
      <c r="H36" s="432"/>
      <c r="I36" s="432"/>
      <c r="J36" s="432"/>
    </row>
  </sheetData>
  <sheetProtection/>
  <mergeCells count="150">
    <mergeCell ref="B7:D7"/>
    <mergeCell ref="B12:D12"/>
    <mergeCell ref="L26:M26"/>
    <mergeCell ref="J28:K28"/>
    <mergeCell ref="J29:K29"/>
    <mergeCell ref="J30:K30"/>
    <mergeCell ref="H20:I20"/>
    <mergeCell ref="J26:K26"/>
    <mergeCell ref="F29:G29"/>
    <mergeCell ref="F30:G30"/>
    <mergeCell ref="A32:J36"/>
    <mergeCell ref="J27:K27"/>
    <mergeCell ref="H28:I28"/>
    <mergeCell ref="H29:I29"/>
    <mergeCell ref="H30:I30"/>
    <mergeCell ref="J21:K21"/>
    <mergeCell ref="J22:K22"/>
    <mergeCell ref="J23:K23"/>
    <mergeCell ref="J24:K24"/>
    <mergeCell ref="J25:K25"/>
    <mergeCell ref="H22:I22"/>
    <mergeCell ref="H23:I23"/>
    <mergeCell ref="H24:I24"/>
    <mergeCell ref="H25:I25"/>
    <mergeCell ref="H26:I26"/>
    <mergeCell ref="H27:I27"/>
    <mergeCell ref="C8:D8"/>
    <mergeCell ref="C9:D9"/>
    <mergeCell ref="C10:D10"/>
    <mergeCell ref="C11:D11"/>
    <mergeCell ref="I10:J10"/>
    <mergeCell ref="I11:J11"/>
    <mergeCell ref="E10:F10"/>
    <mergeCell ref="E11:F11"/>
    <mergeCell ref="K4:L4"/>
    <mergeCell ref="K5:L5"/>
    <mergeCell ref="K6:L6"/>
    <mergeCell ref="K7:L7"/>
    <mergeCell ref="K8:L8"/>
    <mergeCell ref="K9:L9"/>
    <mergeCell ref="K10:L10"/>
    <mergeCell ref="K11:L11"/>
    <mergeCell ref="G10:H10"/>
    <mergeCell ref="G11:H11"/>
    <mergeCell ref="G12:H12"/>
    <mergeCell ref="G13:H13"/>
    <mergeCell ref="K12:L12"/>
    <mergeCell ref="K13:L13"/>
    <mergeCell ref="I12:J12"/>
    <mergeCell ref="I13:J13"/>
    <mergeCell ref="I4:J4"/>
    <mergeCell ref="I5:J5"/>
    <mergeCell ref="I6:J6"/>
    <mergeCell ref="I7:J7"/>
    <mergeCell ref="I8:J8"/>
    <mergeCell ref="I9:J9"/>
    <mergeCell ref="E12:F12"/>
    <mergeCell ref="E13:F13"/>
    <mergeCell ref="G4:H4"/>
    <mergeCell ref="G5:H5"/>
    <mergeCell ref="G6:H6"/>
    <mergeCell ref="G7:H7"/>
    <mergeCell ref="G8:H8"/>
    <mergeCell ref="G9:H9"/>
    <mergeCell ref="A13:D13"/>
    <mergeCell ref="E4:F4"/>
    <mergeCell ref="E5:F5"/>
    <mergeCell ref="E6:F6"/>
    <mergeCell ref="E7:F7"/>
    <mergeCell ref="E8:F8"/>
    <mergeCell ref="E9:F9"/>
    <mergeCell ref="A4:D4"/>
    <mergeCell ref="A5:D5"/>
    <mergeCell ref="A6:D6"/>
    <mergeCell ref="D20:E20"/>
    <mergeCell ref="F20:G20"/>
    <mergeCell ref="J20:K20"/>
    <mergeCell ref="D21:E21"/>
    <mergeCell ref="F21:G21"/>
    <mergeCell ref="H21:I21"/>
    <mergeCell ref="F22:G22"/>
    <mergeCell ref="F23:G23"/>
    <mergeCell ref="F24:G24"/>
    <mergeCell ref="F25:G25"/>
    <mergeCell ref="F26:G26"/>
    <mergeCell ref="D22:E22"/>
    <mergeCell ref="D23:E23"/>
    <mergeCell ref="T4:W4"/>
    <mergeCell ref="T5:W5"/>
    <mergeCell ref="X13:Y13"/>
    <mergeCell ref="Z7:AA7"/>
    <mergeCell ref="AB7:AC7"/>
    <mergeCell ref="X7:Y7"/>
    <mergeCell ref="U7:W7"/>
    <mergeCell ref="AB4:AC4"/>
    <mergeCell ref="X4:Y4"/>
    <mergeCell ref="Z6:AA6"/>
    <mergeCell ref="Z9:AA9"/>
    <mergeCell ref="AB6:AC6"/>
    <mergeCell ref="T6:W6"/>
    <mergeCell ref="X6:Y6"/>
    <mergeCell ref="Z5:AA5"/>
    <mergeCell ref="AB5:AC5"/>
    <mergeCell ref="X5:Y5"/>
    <mergeCell ref="V11:W11"/>
    <mergeCell ref="Z4:AA4"/>
    <mergeCell ref="Z8:AA8"/>
    <mergeCell ref="AB8:AC8"/>
    <mergeCell ref="X8:Y8"/>
    <mergeCell ref="V8:W8"/>
    <mergeCell ref="Z10:AA10"/>
    <mergeCell ref="AB10:AC10"/>
    <mergeCell ref="X10:Y10"/>
    <mergeCell ref="V10:W10"/>
    <mergeCell ref="Z12:AA12"/>
    <mergeCell ref="AB12:AC12"/>
    <mergeCell ref="X12:Y12"/>
    <mergeCell ref="AB9:AC9"/>
    <mergeCell ref="X9:Y9"/>
    <mergeCell ref="V9:W9"/>
    <mergeCell ref="U12:W12"/>
    <mergeCell ref="Z11:AA11"/>
    <mergeCell ref="AB11:AC11"/>
    <mergeCell ref="X11:Y11"/>
    <mergeCell ref="A29:B30"/>
    <mergeCell ref="A26:B28"/>
    <mergeCell ref="A20:C20"/>
    <mergeCell ref="A21:B25"/>
    <mergeCell ref="Z13:AA13"/>
    <mergeCell ref="AB13:AC13"/>
    <mergeCell ref="T13:W13"/>
    <mergeCell ref="D24:E24"/>
    <mergeCell ref="D26:E26"/>
    <mergeCell ref="D25:E25"/>
    <mergeCell ref="L20:M20"/>
    <mergeCell ref="L21:M21"/>
    <mergeCell ref="L22:M22"/>
    <mergeCell ref="L23:M23"/>
    <mergeCell ref="L24:M24"/>
    <mergeCell ref="L25:M25"/>
    <mergeCell ref="L27:M27"/>
    <mergeCell ref="L28:M28"/>
    <mergeCell ref="L29:M29"/>
    <mergeCell ref="L30:M30"/>
    <mergeCell ref="D27:E27"/>
    <mergeCell ref="D28:E28"/>
    <mergeCell ref="D29:E29"/>
    <mergeCell ref="D30:E30"/>
    <mergeCell ref="F27:G27"/>
    <mergeCell ref="F28:G28"/>
  </mergeCells>
  <printOptions/>
  <pageMargins left="0.787" right="0.787" top="0.984" bottom="0.984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SheetLayoutView="100" zoomScalePageLayoutView="0" workbookViewId="0" topLeftCell="A1">
      <selection activeCell="E42" sqref="E42"/>
    </sheetView>
  </sheetViews>
  <sheetFormatPr defaultColWidth="9.00390625" defaultRowHeight="13.5"/>
  <cols>
    <col min="1" max="2" width="9.00390625" style="1" customWidth="1"/>
    <col min="3" max="3" width="5.875" style="1" customWidth="1"/>
    <col min="4" max="4" width="2.50390625" style="1" customWidth="1"/>
    <col min="5" max="5" width="4.00390625" style="1" customWidth="1"/>
    <col min="6" max="9" width="14.125" style="1" customWidth="1"/>
    <col min="10" max="16384" width="9.00390625" style="1" customWidth="1"/>
  </cols>
  <sheetData>
    <row r="1" spans="2:9" ht="20.25" customHeight="1">
      <c r="B1" s="27"/>
      <c r="C1" s="27"/>
      <c r="D1" s="27"/>
      <c r="E1" s="27"/>
      <c r="F1" s="17"/>
      <c r="G1" s="17"/>
      <c r="H1" s="17"/>
      <c r="I1" s="17"/>
    </row>
    <row r="2" spans="1:9" ht="19.5" customHeight="1">
      <c r="A2" s="77" t="s">
        <v>321</v>
      </c>
      <c r="B2" s="18"/>
      <c r="C2" s="18"/>
      <c r="D2" s="18"/>
      <c r="E2" s="18"/>
      <c r="F2" s="18"/>
      <c r="G2" s="18"/>
      <c r="H2" s="18"/>
      <c r="I2" s="303" t="s">
        <v>5</v>
      </c>
    </row>
    <row r="3" spans="1:9" ht="2.25" customHeight="1" thickBot="1">
      <c r="A3" s="77"/>
      <c r="B3" s="18"/>
      <c r="C3" s="18"/>
      <c r="D3" s="18"/>
      <c r="E3" s="18"/>
      <c r="F3" s="18"/>
      <c r="G3" s="18"/>
      <c r="H3" s="18"/>
      <c r="I3" s="303"/>
    </row>
    <row r="4" spans="1:9" ht="24.75" customHeight="1">
      <c r="A4" s="325" t="s">
        <v>14</v>
      </c>
      <c r="B4" s="326"/>
      <c r="C4" s="340"/>
      <c r="D4" s="341"/>
      <c r="E4" s="329"/>
      <c r="F4" s="329" t="s">
        <v>13</v>
      </c>
      <c r="G4" s="323" t="s">
        <v>12</v>
      </c>
      <c r="H4" s="338"/>
      <c r="I4" s="339"/>
    </row>
    <row r="5" spans="1:9" ht="24.75" customHeight="1">
      <c r="A5" s="327"/>
      <c r="B5" s="328"/>
      <c r="C5" s="342"/>
      <c r="D5" s="343"/>
      <c r="E5" s="344"/>
      <c r="F5" s="330"/>
      <c r="G5" s="124" t="s">
        <v>11</v>
      </c>
      <c r="H5" s="11" t="s">
        <v>1</v>
      </c>
      <c r="I5" s="24" t="s">
        <v>0</v>
      </c>
    </row>
    <row r="6" spans="1:9" ht="24.75" customHeight="1">
      <c r="A6" s="332" t="s">
        <v>10</v>
      </c>
      <c r="B6" s="333"/>
      <c r="C6" s="245" t="s">
        <v>474</v>
      </c>
      <c r="D6" s="228">
        <v>19</v>
      </c>
      <c r="E6" s="246" t="s">
        <v>472</v>
      </c>
      <c r="F6" s="22">
        <v>14590</v>
      </c>
      <c r="G6" s="85">
        <v>36404</v>
      </c>
      <c r="H6" s="22">
        <v>18396</v>
      </c>
      <c r="I6" s="21">
        <v>18008</v>
      </c>
    </row>
    <row r="7" spans="1:9" ht="24.75" customHeight="1">
      <c r="A7" s="334"/>
      <c r="B7" s="335"/>
      <c r="C7" s="247"/>
      <c r="D7" s="223">
        <v>20</v>
      </c>
      <c r="E7" s="221"/>
      <c r="F7" s="22">
        <v>15179</v>
      </c>
      <c r="G7" s="85">
        <v>37816</v>
      </c>
      <c r="H7" s="22">
        <v>19061</v>
      </c>
      <c r="I7" s="21">
        <v>18755</v>
      </c>
    </row>
    <row r="8" spans="1:9" ht="24.75" customHeight="1">
      <c r="A8" s="334"/>
      <c r="B8" s="335"/>
      <c r="C8" s="247"/>
      <c r="D8" s="223">
        <v>21</v>
      </c>
      <c r="E8" s="221"/>
      <c r="F8" s="22">
        <v>15522</v>
      </c>
      <c r="G8" s="85">
        <v>38843</v>
      </c>
      <c r="H8" s="22">
        <v>19461</v>
      </c>
      <c r="I8" s="21">
        <v>19382</v>
      </c>
    </row>
    <row r="9" spans="1:9" ht="24.75" customHeight="1">
      <c r="A9" s="334"/>
      <c r="B9" s="335"/>
      <c r="C9" s="247"/>
      <c r="D9" s="223">
        <v>22</v>
      </c>
      <c r="E9" s="221"/>
      <c r="F9" s="22">
        <v>15794</v>
      </c>
      <c r="G9" s="85">
        <v>39534</v>
      </c>
      <c r="H9" s="22">
        <v>19799</v>
      </c>
      <c r="I9" s="21">
        <v>19735</v>
      </c>
    </row>
    <row r="10" spans="1:9" ht="24.75" customHeight="1">
      <c r="A10" s="334"/>
      <c r="B10" s="335"/>
      <c r="C10" s="244"/>
      <c r="D10" s="229">
        <v>23</v>
      </c>
      <c r="E10" s="248"/>
      <c r="F10" s="144">
        <v>16006</v>
      </c>
      <c r="G10" s="143">
        <v>40180</v>
      </c>
      <c r="H10" s="144">
        <v>20048</v>
      </c>
      <c r="I10" s="145">
        <v>20132</v>
      </c>
    </row>
    <row r="11" spans="1:9" ht="24.75" customHeight="1">
      <c r="A11" s="332" t="s">
        <v>9</v>
      </c>
      <c r="B11" s="333"/>
      <c r="C11" s="245" t="s">
        <v>474</v>
      </c>
      <c r="D11" s="228">
        <v>19</v>
      </c>
      <c r="E11" s="246" t="s">
        <v>472</v>
      </c>
      <c r="F11" s="119">
        <v>2249</v>
      </c>
      <c r="G11" s="74">
        <v>5625</v>
      </c>
      <c r="H11" s="119">
        <v>2824</v>
      </c>
      <c r="I11" s="120">
        <v>2801</v>
      </c>
    </row>
    <row r="12" spans="1:9" ht="24.75" customHeight="1">
      <c r="A12" s="334"/>
      <c r="B12" s="335"/>
      <c r="C12" s="247"/>
      <c r="D12" s="223">
        <v>20</v>
      </c>
      <c r="E12" s="221"/>
      <c r="F12" s="22">
        <v>2242</v>
      </c>
      <c r="G12" s="85">
        <v>5583</v>
      </c>
      <c r="H12" s="22">
        <v>2815</v>
      </c>
      <c r="I12" s="21">
        <v>2768</v>
      </c>
    </row>
    <row r="13" spans="1:9" ht="24.75" customHeight="1">
      <c r="A13" s="334"/>
      <c r="B13" s="335"/>
      <c r="C13" s="247"/>
      <c r="D13" s="223">
        <v>21</v>
      </c>
      <c r="E13" s="221"/>
      <c r="F13" s="22">
        <v>2263</v>
      </c>
      <c r="G13" s="85">
        <v>5648</v>
      </c>
      <c r="H13" s="22">
        <v>2831</v>
      </c>
      <c r="I13" s="21">
        <v>2817</v>
      </c>
    </row>
    <row r="14" spans="1:9" ht="24.75" customHeight="1">
      <c r="A14" s="334"/>
      <c r="B14" s="335"/>
      <c r="C14" s="247"/>
      <c r="D14" s="223">
        <v>22</v>
      </c>
      <c r="E14" s="221"/>
      <c r="F14" s="22">
        <v>2297</v>
      </c>
      <c r="G14" s="85">
        <v>5719</v>
      </c>
      <c r="H14" s="22">
        <v>2865</v>
      </c>
      <c r="I14" s="21">
        <v>2854</v>
      </c>
    </row>
    <row r="15" spans="1:9" ht="24.75" customHeight="1">
      <c r="A15" s="334"/>
      <c r="B15" s="335"/>
      <c r="C15" s="244"/>
      <c r="D15" s="229">
        <v>23</v>
      </c>
      <c r="E15" s="248"/>
      <c r="F15" s="144">
        <v>2326</v>
      </c>
      <c r="G15" s="143">
        <v>5768</v>
      </c>
      <c r="H15" s="144">
        <v>2906</v>
      </c>
      <c r="I15" s="145">
        <v>2862</v>
      </c>
    </row>
    <row r="16" spans="1:9" ht="24.75" customHeight="1">
      <c r="A16" s="332" t="s">
        <v>8</v>
      </c>
      <c r="B16" s="333"/>
      <c r="C16" s="245" t="s">
        <v>474</v>
      </c>
      <c r="D16" s="228">
        <v>19</v>
      </c>
      <c r="E16" s="246" t="s">
        <v>472</v>
      </c>
      <c r="F16" s="22">
        <v>349</v>
      </c>
      <c r="G16" s="85">
        <v>1043</v>
      </c>
      <c r="H16" s="22">
        <v>510</v>
      </c>
      <c r="I16" s="21">
        <v>533</v>
      </c>
    </row>
    <row r="17" spans="1:9" ht="24.75" customHeight="1">
      <c r="A17" s="334"/>
      <c r="B17" s="335"/>
      <c r="C17" s="247"/>
      <c r="D17" s="223">
        <v>20</v>
      </c>
      <c r="E17" s="221"/>
      <c r="F17" s="22">
        <v>357</v>
      </c>
      <c r="G17" s="85">
        <v>1049</v>
      </c>
      <c r="H17" s="22">
        <v>514</v>
      </c>
      <c r="I17" s="21">
        <v>535</v>
      </c>
    </row>
    <row r="18" spans="1:9" ht="24.75" customHeight="1">
      <c r="A18" s="334"/>
      <c r="B18" s="335"/>
      <c r="C18" s="247"/>
      <c r="D18" s="223">
        <v>21</v>
      </c>
      <c r="E18" s="221"/>
      <c r="F18" s="22">
        <v>366</v>
      </c>
      <c r="G18" s="85">
        <v>1044</v>
      </c>
      <c r="H18" s="22">
        <v>518</v>
      </c>
      <c r="I18" s="21">
        <v>526</v>
      </c>
    </row>
    <row r="19" spans="1:17" ht="24.75" customHeight="1">
      <c r="A19" s="334"/>
      <c r="B19" s="335"/>
      <c r="C19" s="247"/>
      <c r="D19" s="223">
        <v>22</v>
      </c>
      <c r="E19" s="221"/>
      <c r="F19" s="22">
        <v>405</v>
      </c>
      <c r="G19" s="85">
        <v>1077</v>
      </c>
      <c r="H19" s="22">
        <v>527</v>
      </c>
      <c r="I19" s="21">
        <v>550</v>
      </c>
      <c r="Q19" s="9"/>
    </row>
    <row r="20" spans="1:9" ht="24.75" customHeight="1">
      <c r="A20" s="334"/>
      <c r="B20" s="335"/>
      <c r="C20" s="244"/>
      <c r="D20" s="229">
        <v>23</v>
      </c>
      <c r="E20" s="248"/>
      <c r="F20" s="146">
        <v>405</v>
      </c>
      <c r="G20" s="143">
        <v>1089</v>
      </c>
      <c r="H20" s="146">
        <v>538</v>
      </c>
      <c r="I20" s="147">
        <v>551</v>
      </c>
    </row>
    <row r="21" spans="1:9" ht="24.75" customHeight="1">
      <c r="A21" s="332" t="s">
        <v>7</v>
      </c>
      <c r="B21" s="333"/>
      <c r="C21" s="245" t="s">
        <v>474</v>
      </c>
      <c r="D21" s="228">
        <v>19</v>
      </c>
      <c r="E21" s="246" t="s">
        <v>472</v>
      </c>
      <c r="F21" s="22">
        <v>569</v>
      </c>
      <c r="G21" s="85">
        <v>1674</v>
      </c>
      <c r="H21" s="22">
        <v>828</v>
      </c>
      <c r="I21" s="21">
        <v>846</v>
      </c>
    </row>
    <row r="22" spans="1:9" ht="24.75" customHeight="1">
      <c r="A22" s="334"/>
      <c r="B22" s="335"/>
      <c r="C22" s="247"/>
      <c r="D22" s="223">
        <v>20</v>
      </c>
      <c r="E22" s="221"/>
      <c r="F22" s="22">
        <v>565</v>
      </c>
      <c r="G22" s="85">
        <v>1646</v>
      </c>
      <c r="H22" s="22">
        <v>815</v>
      </c>
      <c r="I22" s="21">
        <v>831</v>
      </c>
    </row>
    <row r="23" spans="1:9" ht="24.75" customHeight="1">
      <c r="A23" s="334"/>
      <c r="B23" s="335"/>
      <c r="C23" s="247"/>
      <c r="D23" s="223">
        <v>21</v>
      </c>
      <c r="E23" s="221"/>
      <c r="F23" s="22">
        <v>577</v>
      </c>
      <c r="G23" s="85">
        <v>1645</v>
      </c>
      <c r="H23" s="22">
        <v>829</v>
      </c>
      <c r="I23" s="21">
        <v>816</v>
      </c>
    </row>
    <row r="24" spans="1:9" ht="24.75" customHeight="1">
      <c r="A24" s="334"/>
      <c r="B24" s="335"/>
      <c r="C24" s="247"/>
      <c r="D24" s="223">
        <v>22</v>
      </c>
      <c r="E24" s="221"/>
      <c r="F24" s="22">
        <v>584</v>
      </c>
      <c r="G24" s="85">
        <v>1654</v>
      </c>
      <c r="H24" s="22">
        <v>838</v>
      </c>
      <c r="I24" s="21">
        <v>816</v>
      </c>
    </row>
    <row r="25" spans="1:9" ht="24.75" customHeight="1" thickBot="1">
      <c r="A25" s="336"/>
      <c r="B25" s="337"/>
      <c r="C25" s="249"/>
      <c r="D25" s="227">
        <v>23</v>
      </c>
      <c r="E25" s="222"/>
      <c r="F25" s="149">
        <v>591</v>
      </c>
      <c r="G25" s="148">
        <v>1651</v>
      </c>
      <c r="H25" s="149">
        <v>830</v>
      </c>
      <c r="I25" s="150">
        <v>821</v>
      </c>
    </row>
    <row r="26" spans="1:9" ht="3.75" customHeight="1">
      <c r="A26" s="18"/>
      <c r="B26" s="18"/>
      <c r="C26" s="18"/>
      <c r="D26" s="223"/>
      <c r="E26" s="223"/>
      <c r="F26" s="304"/>
      <c r="G26" s="265"/>
      <c r="H26" s="304"/>
      <c r="I26" s="304"/>
    </row>
    <row r="27" spans="1:9" ht="20.25" customHeight="1">
      <c r="A27" s="18"/>
      <c r="B27" s="18"/>
      <c r="C27" s="18"/>
      <c r="D27" s="17"/>
      <c r="E27" s="17"/>
      <c r="F27" s="17"/>
      <c r="G27" s="17"/>
      <c r="H27" s="17"/>
      <c r="I27" s="16" t="s">
        <v>6</v>
      </c>
    </row>
    <row r="28" ht="11.25">
      <c r="I28" s="331"/>
    </row>
    <row r="29" ht="11.25">
      <c r="I29" s="331"/>
    </row>
  </sheetData>
  <sheetProtection/>
  <mergeCells count="9">
    <mergeCell ref="A4:B5"/>
    <mergeCell ref="F4:F5"/>
    <mergeCell ref="I28:I29"/>
    <mergeCell ref="A21:B25"/>
    <mergeCell ref="G4:I4"/>
    <mergeCell ref="A6:B10"/>
    <mergeCell ref="A11:B15"/>
    <mergeCell ref="A16:B20"/>
    <mergeCell ref="C4:E5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1"/>
  <sheetViews>
    <sheetView view="pageBreakPreview" zoomScale="75" zoomScaleNormal="75" zoomScaleSheetLayoutView="75" zoomScalePageLayoutView="0" workbookViewId="0" topLeftCell="A13">
      <selection activeCell="E42" sqref="E42"/>
    </sheetView>
  </sheetViews>
  <sheetFormatPr defaultColWidth="9.00390625" defaultRowHeight="13.5"/>
  <cols>
    <col min="1" max="1" width="5.625" style="151" customWidth="1"/>
    <col min="2" max="2" width="10.625" style="151" customWidth="1"/>
    <col min="3" max="4" width="6.625" style="151" customWidth="1"/>
    <col min="5" max="5" width="5.625" style="151" customWidth="1"/>
    <col min="6" max="6" width="10.625" style="151" customWidth="1"/>
    <col min="7" max="8" width="6.625" style="152" customWidth="1"/>
    <col min="9" max="9" width="5.625" style="151" customWidth="1"/>
    <col min="10" max="10" width="10.625" style="151" customWidth="1"/>
    <col min="11" max="12" width="6.625" style="151" customWidth="1"/>
    <col min="13" max="13" width="5.625" style="151" customWidth="1"/>
    <col min="14" max="14" width="9.625" style="151" customWidth="1"/>
    <col min="15" max="16" width="6.625" style="151" customWidth="1"/>
    <col min="17" max="17" width="5.625" style="151" customWidth="1"/>
    <col min="18" max="19" width="8.625" style="151" customWidth="1"/>
    <col min="20" max="20" width="6.625" style="151" customWidth="1"/>
    <col min="21" max="21" width="5.625" style="151" customWidth="1"/>
    <col min="22" max="22" width="9.625" style="151" customWidth="1"/>
    <col min="23" max="23" width="8.625" style="151" customWidth="1"/>
    <col min="24" max="24" width="6.625" style="153" customWidth="1"/>
    <col min="25" max="16384" width="9.00390625" style="153" customWidth="1"/>
  </cols>
  <sheetData>
    <row r="1" ht="20.25" customHeight="1"/>
    <row r="2" spans="1:24" ht="20.25" customHeight="1">
      <c r="A2" s="151" t="s">
        <v>319</v>
      </c>
      <c r="X2" s="305" t="s">
        <v>457</v>
      </c>
    </row>
    <row r="3" ht="2.25" customHeight="1" thickBot="1">
      <c r="X3" s="305"/>
    </row>
    <row r="4" spans="1:24" s="162" customFormat="1" ht="16.5" thickBot="1">
      <c r="A4" s="154" t="s">
        <v>336</v>
      </c>
      <c r="B4" s="155"/>
      <c r="C4" s="365">
        <v>40180</v>
      </c>
      <c r="D4" s="358"/>
      <c r="E4" s="359">
        <v>16006</v>
      </c>
      <c r="F4" s="356"/>
      <c r="G4" s="157"/>
      <c r="H4" s="158"/>
      <c r="I4" s="357" t="s">
        <v>337</v>
      </c>
      <c r="J4" s="358"/>
      <c r="K4" s="355">
        <v>5768</v>
      </c>
      <c r="L4" s="356"/>
      <c r="M4" s="359">
        <v>2326</v>
      </c>
      <c r="N4" s="359"/>
      <c r="O4" s="159"/>
      <c r="P4" s="160"/>
      <c r="Q4" s="154" t="s">
        <v>338</v>
      </c>
      <c r="R4" s="161"/>
      <c r="S4" s="156">
        <v>1089</v>
      </c>
      <c r="T4" s="160">
        <v>405</v>
      </c>
      <c r="U4" s="154" t="s">
        <v>339</v>
      </c>
      <c r="V4" s="161"/>
      <c r="W4" s="156">
        <v>1651</v>
      </c>
      <c r="X4" s="160">
        <v>591</v>
      </c>
    </row>
    <row r="5" spans="1:24" ht="16.5" customHeight="1">
      <c r="A5" s="163" t="s">
        <v>316</v>
      </c>
      <c r="B5" s="164"/>
      <c r="C5" s="165" t="s">
        <v>208</v>
      </c>
      <c r="D5" s="166" t="s">
        <v>209</v>
      </c>
      <c r="E5" s="163" t="s">
        <v>316</v>
      </c>
      <c r="F5" s="164"/>
      <c r="G5" s="167" t="s">
        <v>208</v>
      </c>
      <c r="H5" s="168" t="s">
        <v>209</v>
      </c>
      <c r="I5" s="366" t="s">
        <v>316</v>
      </c>
      <c r="J5" s="367"/>
      <c r="K5" s="165" t="s">
        <v>208</v>
      </c>
      <c r="L5" s="166" t="s">
        <v>209</v>
      </c>
      <c r="M5" s="163" t="s">
        <v>316</v>
      </c>
      <c r="N5" s="164"/>
      <c r="O5" s="165" t="s">
        <v>208</v>
      </c>
      <c r="P5" s="166" t="s">
        <v>209</v>
      </c>
      <c r="Q5" s="169" t="s">
        <v>316</v>
      </c>
      <c r="R5" s="170"/>
      <c r="S5" s="171" t="s">
        <v>208</v>
      </c>
      <c r="T5" s="172" t="s">
        <v>209</v>
      </c>
      <c r="U5" s="169" t="s">
        <v>316</v>
      </c>
      <c r="V5" s="170"/>
      <c r="W5" s="171" t="s">
        <v>208</v>
      </c>
      <c r="X5" s="172" t="s">
        <v>209</v>
      </c>
    </row>
    <row r="6" spans="1:24" ht="16.5" customHeight="1">
      <c r="A6" s="345" t="s">
        <v>140</v>
      </c>
      <c r="B6" s="173" t="s">
        <v>315</v>
      </c>
      <c r="C6" s="174">
        <v>43</v>
      </c>
      <c r="D6" s="175">
        <v>22</v>
      </c>
      <c r="E6" s="351" t="s">
        <v>309</v>
      </c>
      <c r="F6" s="352"/>
      <c r="G6" s="174">
        <v>1017</v>
      </c>
      <c r="H6" s="175">
        <v>429</v>
      </c>
      <c r="I6" s="345" t="s">
        <v>143</v>
      </c>
      <c r="J6" s="173" t="s">
        <v>313</v>
      </c>
      <c r="K6" s="176">
        <v>174</v>
      </c>
      <c r="L6" s="177">
        <v>82</v>
      </c>
      <c r="M6" s="345" t="s">
        <v>143</v>
      </c>
      <c r="N6" s="173" t="s">
        <v>178</v>
      </c>
      <c r="O6" s="176">
        <v>34</v>
      </c>
      <c r="P6" s="177">
        <v>14</v>
      </c>
      <c r="Q6" s="345" t="s">
        <v>197</v>
      </c>
      <c r="R6" s="173" t="s">
        <v>232</v>
      </c>
      <c r="S6" s="176">
        <v>139</v>
      </c>
      <c r="T6" s="177">
        <v>71</v>
      </c>
      <c r="U6" s="348" t="s">
        <v>158</v>
      </c>
      <c r="V6" s="173" t="s">
        <v>311</v>
      </c>
      <c r="W6" s="176">
        <v>59</v>
      </c>
      <c r="X6" s="177">
        <v>23</v>
      </c>
    </row>
    <row r="7" spans="1:24" ht="16.5" customHeight="1">
      <c r="A7" s="373"/>
      <c r="B7" s="173" t="s">
        <v>310</v>
      </c>
      <c r="C7" s="174">
        <v>139</v>
      </c>
      <c r="D7" s="175">
        <v>51</v>
      </c>
      <c r="E7" s="351" t="s">
        <v>304</v>
      </c>
      <c r="F7" s="352"/>
      <c r="G7" s="174">
        <v>395</v>
      </c>
      <c r="H7" s="175">
        <v>154</v>
      </c>
      <c r="I7" s="346"/>
      <c r="J7" s="173" t="s">
        <v>203</v>
      </c>
      <c r="K7" s="176">
        <v>51</v>
      </c>
      <c r="L7" s="177">
        <v>21</v>
      </c>
      <c r="M7" s="373"/>
      <c r="N7" s="173" t="s">
        <v>176</v>
      </c>
      <c r="O7" s="176">
        <v>54</v>
      </c>
      <c r="P7" s="177">
        <v>21</v>
      </c>
      <c r="Q7" s="346"/>
      <c r="R7" s="173" t="s">
        <v>307</v>
      </c>
      <c r="S7" s="176">
        <v>62</v>
      </c>
      <c r="T7" s="177">
        <v>20</v>
      </c>
      <c r="U7" s="349"/>
      <c r="V7" s="173" t="s">
        <v>306</v>
      </c>
      <c r="W7" s="176">
        <v>118</v>
      </c>
      <c r="X7" s="177">
        <v>47</v>
      </c>
    </row>
    <row r="8" spans="1:24" ht="16.5" customHeight="1">
      <c r="A8" s="373"/>
      <c r="B8" s="173" t="s">
        <v>305</v>
      </c>
      <c r="C8" s="174">
        <v>52</v>
      </c>
      <c r="D8" s="175">
        <v>19</v>
      </c>
      <c r="E8" s="351" t="s">
        <v>298</v>
      </c>
      <c r="F8" s="352"/>
      <c r="G8" s="174">
        <v>837</v>
      </c>
      <c r="H8" s="175">
        <v>346</v>
      </c>
      <c r="I8" s="346"/>
      <c r="J8" s="173" t="s">
        <v>303</v>
      </c>
      <c r="K8" s="176">
        <v>107</v>
      </c>
      <c r="L8" s="177">
        <v>40</v>
      </c>
      <c r="M8" s="373"/>
      <c r="N8" s="173" t="s">
        <v>174</v>
      </c>
      <c r="O8" s="176">
        <v>50</v>
      </c>
      <c r="P8" s="177">
        <v>19</v>
      </c>
      <c r="Q8" s="346"/>
      <c r="R8" s="173" t="s">
        <v>301</v>
      </c>
      <c r="S8" s="176">
        <v>7</v>
      </c>
      <c r="T8" s="177">
        <v>3</v>
      </c>
      <c r="U8" s="349"/>
      <c r="V8" s="173" t="s">
        <v>300</v>
      </c>
      <c r="W8" s="176">
        <v>49</v>
      </c>
      <c r="X8" s="177">
        <v>18</v>
      </c>
    </row>
    <row r="9" spans="1:24" ht="16.5" customHeight="1">
      <c r="A9" s="373"/>
      <c r="B9" s="173" t="s">
        <v>299</v>
      </c>
      <c r="C9" s="174">
        <v>135</v>
      </c>
      <c r="D9" s="175">
        <v>51</v>
      </c>
      <c r="E9" s="351" t="s">
        <v>292</v>
      </c>
      <c r="F9" s="352"/>
      <c r="G9" s="174">
        <v>373</v>
      </c>
      <c r="H9" s="175">
        <v>134</v>
      </c>
      <c r="I9" s="346"/>
      <c r="J9" s="173" t="s">
        <v>297</v>
      </c>
      <c r="K9" s="176">
        <v>80</v>
      </c>
      <c r="L9" s="177">
        <v>33</v>
      </c>
      <c r="M9" s="373"/>
      <c r="N9" s="173" t="s">
        <v>172</v>
      </c>
      <c r="O9" s="176">
        <v>14</v>
      </c>
      <c r="P9" s="177">
        <v>5</v>
      </c>
      <c r="Q9" s="346"/>
      <c r="R9" s="173" t="s">
        <v>295</v>
      </c>
      <c r="S9" s="176">
        <v>9</v>
      </c>
      <c r="T9" s="177">
        <v>3</v>
      </c>
      <c r="U9" s="349"/>
      <c r="V9" s="173" t="s">
        <v>294</v>
      </c>
      <c r="W9" s="176">
        <v>155</v>
      </c>
      <c r="X9" s="177">
        <v>59</v>
      </c>
    </row>
    <row r="10" spans="1:24" ht="16.5" customHeight="1">
      <c r="A10" s="373"/>
      <c r="B10" s="173" t="s">
        <v>293</v>
      </c>
      <c r="C10" s="174">
        <v>633</v>
      </c>
      <c r="D10" s="175">
        <v>289</v>
      </c>
      <c r="E10" s="351" t="s">
        <v>286</v>
      </c>
      <c r="F10" s="352"/>
      <c r="G10" s="174">
        <v>751</v>
      </c>
      <c r="H10" s="175">
        <v>295</v>
      </c>
      <c r="I10" s="346"/>
      <c r="J10" s="173" t="s">
        <v>291</v>
      </c>
      <c r="K10" s="176">
        <v>25</v>
      </c>
      <c r="L10" s="177">
        <v>8</v>
      </c>
      <c r="M10" s="373"/>
      <c r="N10" s="173" t="s">
        <v>169</v>
      </c>
      <c r="O10" s="176">
        <v>170</v>
      </c>
      <c r="P10" s="177">
        <v>71</v>
      </c>
      <c r="Q10" s="346"/>
      <c r="R10" s="173" t="s">
        <v>289</v>
      </c>
      <c r="S10" s="176">
        <v>161</v>
      </c>
      <c r="T10" s="177">
        <v>60</v>
      </c>
      <c r="U10" s="349"/>
      <c r="V10" s="173" t="s">
        <v>288</v>
      </c>
      <c r="W10" s="176">
        <v>82</v>
      </c>
      <c r="X10" s="177">
        <v>35</v>
      </c>
    </row>
    <row r="11" spans="1:24" ht="16.5" customHeight="1">
      <c r="A11" s="373"/>
      <c r="B11" s="173" t="s">
        <v>287</v>
      </c>
      <c r="C11" s="174">
        <v>2</v>
      </c>
      <c r="D11" s="175">
        <v>1</v>
      </c>
      <c r="E11" s="351" t="s">
        <v>281</v>
      </c>
      <c r="F11" s="352"/>
      <c r="G11" s="174">
        <v>506</v>
      </c>
      <c r="H11" s="175">
        <v>226</v>
      </c>
      <c r="I11" s="346"/>
      <c r="J11" s="173" t="s">
        <v>232</v>
      </c>
      <c r="K11" s="176">
        <v>15</v>
      </c>
      <c r="L11" s="177">
        <v>5</v>
      </c>
      <c r="M11" s="373"/>
      <c r="N11" s="173" t="s">
        <v>166</v>
      </c>
      <c r="O11" s="176">
        <v>75</v>
      </c>
      <c r="P11" s="177">
        <v>27</v>
      </c>
      <c r="Q11" s="346"/>
      <c r="R11" s="173" t="s">
        <v>284</v>
      </c>
      <c r="S11" s="176">
        <v>93</v>
      </c>
      <c r="T11" s="177">
        <v>37</v>
      </c>
      <c r="U11" s="349"/>
      <c r="V11" s="173" t="s">
        <v>283</v>
      </c>
      <c r="W11" s="176">
        <v>166</v>
      </c>
      <c r="X11" s="177">
        <v>60</v>
      </c>
    </row>
    <row r="12" spans="1:24" ht="16.5" customHeight="1">
      <c r="A12" s="373"/>
      <c r="B12" s="173" t="s">
        <v>282</v>
      </c>
      <c r="C12" s="174">
        <v>284</v>
      </c>
      <c r="D12" s="175">
        <v>115</v>
      </c>
      <c r="E12" s="351" t="s">
        <v>276</v>
      </c>
      <c r="F12" s="352"/>
      <c r="G12" s="174">
        <v>447</v>
      </c>
      <c r="H12" s="175">
        <v>168</v>
      </c>
      <c r="I12" s="346"/>
      <c r="J12" s="173" t="s">
        <v>280</v>
      </c>
      <c r="K12" s="176">
        <v>152</v>
      </c>
      <c r="L12" s="177">
        <v>52</v>
      </c>
      <c r="M12" s="373"/>
      <c r="N12" s="173" t="s">
        <v>164</v>
      </c>
      <c r="O12" s="176">
        <v>28</v>
      </c>
      <c r="P12" s="177">
        <v>12</v>
      </c>
      <c r="Q12" s="346"/>
      <c r="R12" s="173" t="s">
        <v>278</v>
      </c>
      <c r="S12" s="176">
        <v>89</v>
      </c>
      <c r="T12" s="177">
        <v>35</v>
      </c>
      <c r="U12" s="349"/>
      <c r="V12" s="173" t="s">
        <v>248</v>
      </c>
      <c r="W12" s="176">
        <v>8</v>
      </c>
      <c r="X12" s="177">
        <v>3</v>
      </c>
    </row>
    <row r="13" spans="1:24" ht="16.5" customHeight="1">
      <c r="A13" s="373"/>
      <c r="B13" s="173" t="s">
        <v>277</v>
      </c>
      <c r="C13" s="174">
        <v>187</v>
      </c>
      <c r="D13" s="175">
        <v>101</v>
      </c>
      <c r="E13" s="351" t="s">
        <v>270</v>
      </c>
      <c r="F13" s="352"/>
      <c r="G13" s="174">
        <v>1097</v>
      </c>
      <c r="H13" s="175">
        <v>433</v>
      </c>
      <c r="I13" s="346"/>
      <c r="J13" s="173" t="s">
        <v>275</v>
      </c>
      <c r="K13" s="176">
        <v>157</v>
      </c>
      <c r="L13" s="177">
        <v>63</v>
      </c>
      <c r="M13" s="373"/>
      <c r="N13" s="173" t="s">
        <v>162</v>
      </c>
      <c r="O13" s="176">
        <v>132</v>
      </c>
      <c r="P13" s="177">
        <v>53</v>
      </c>
      <c r="Q13" s="346"/>
      <c r="R13" s="173" t="s">
        <v>273</v>
      </c>
      <c r="S13" s="176">
        <v>123</v>
      </c>
      <c r="T13" s="177">
        <v>42</v>
      </c>
      <c r="U13" s="349"/>
      <c r="V13" s="173" t="s">
        <v>272</v>
      </c>
      <c r="W13" s="176">
        <v>15</v>
      </c>
      <c r="X13" s="177">
        <v>9</v>
      </c>
    </row>
    <row r="14" spans="1:24" ht="16.5" customHeight="1">
      <c r="A14" s="373"/>
      <c r="B14" s="173" t="s">
        <v>271</v>
      </c>
      <c r="C14" s="174">
        <v>97</v>
      </c>
      <c r="D14" s="175">
        <v>55</v>
      </c>
      <c r="E14" s="351" t="s">
        <v>264</v>
      </c>
      <c r="F14" s="352"/>
      <c r="G14" s="174">
        <v>1098</v>
      </c>
      <c r="H14" s="175">
        <v>423</v>
      </c>
      <c r="I14" s="346"/>
      <c r="J14" s="173" t="s">
        <v>269</v>
      </c>
      <c r="K14" s="176">
        <v>134</v>
      </c>
      <c r="L14" s="177">
        <v>74</v>
      </c>
      <c r="M14" s="373"/>
      <c r="N14" s="173" t="s">
        <v>159</v>
      </c>
      <c r="O14" s="176">
        <v>253</v>
      </c>
      <c r="P14" s="177">
        <v>105</v>
      </c>
      <c r="Q14" s="346"/>
      <c r="R14" s="173" t="s">
        <v>267</v>
      </c>
      <c r="S14" s="176">
        <v>126</v>
      </c>
      <c r="T14" s="177">
        <v>41</v>
      </c>
      <c r="U14" s="349"/>
      <c r="V14" s="173" t="s">
        <v>266</v>
      </c>
      <c r="W14" s="176">
        <v>57</v>
      </c>
      <c r="X14" s="177">
        <v>20</v>
      </c>
    </row>
    <row r="15" spans="1:24" ht="16.5" customHeight="1">
      <c r="A15" s="373"/>
      <c r="B15" s="173" t="s">
        <v>265</v>
      </c>
      <c r="C15" s="174">
        <v>320</v>
      </c>
      <c r="D15" s="175">
        <v>153</v>
      </c>
      <c r="E15" s="351" t="s">
        <v>259</v>
      </c>
      <c r="F15" s="352"/>
      <c r="G15" s="174">
        <v>1075</v>
      </c>
      <c r="H15" s="175">
        <v>430</v>
      </c>
      <c r="I15" s="346"/>
      <c r="J15" s="173" t="s">
        <v>263</v>
      </c>
      <c r="K15" s="176">
        <v>139</v>
      </c>
      <c r="L15" s="177">
        <v>58</v>
      </c>
      <c r="M15" s="373"/>
      <c r="N15" s="173" t="s">
        <v>155</v>
      </c>
      <c r="O15" s="176">
        <v>133</v>
      </c>
      <c r="P15" s="177">
        <v>62</v>
      </c>
      <c r="Q15" s="346"/>
      <c r="R15" s="173" t="s">
        <v>240</v>
      </c>
      <c r="S15" s="176">
        <v>4</v>
      </c>
      <c r="T15" s="177">
        <v>1</v>
      </c>
      <c r="U15" s="349"/>
      <c r="V15" s="173" t="s">
        <v>261</v>
      </c>
      <c r="W15" s="176">
        <v>143</v>
      </c>
      <c r="X15" s="177">
        <v>49</v>
      </c>
    </row>
    <row r="16" spans="1:24" ht="16.5" customHeight="1">
      <c r="A16" s="373"/>
      <c r="B16" s="173" t="s">
        <v>260</v>
      </c>
      <c r="C16" s="174">
        <v>931</v>
      </c>
      <c r="D16" s="175">
        <v>388</v>
      </c>
      <c r="E16" s="351" t="s">
        <v>254</v>
      </c>
      <c r="F16" s="352"/>
      <c r="G16" s="174">
        <v>1043</v>
      </c>
      <c r="H16" s="175">
        <v>430</v>
      </c>
      <c r="I16" s="346"/>
      <c r="J16" s="173" t="s">
        <v>258</v>
      </c>
      <c r="K16" s="176">
        <v>68</v>
      </c>
      <c r="L16" s="177">
        <v>29</v>
      </c>
      <c r="M16" s="373"/>
      <c r="N16" s="173" t="s">
        <v>153</v>
      </c>
      <c r="O16" s="176">
        <v>64</v>
      </c>
      <c r="P16" s="177">
        <v>24</v>
      </c>
      <c r="Q16" s="346"/>
      <c r="R16" s="173" t="s">
        <v>236</v>
      </c>
      <c r="S16" s="176">
        <v>19</v>
      </c>
      <c r="T16" s="177">
        <v>5</v>
      </c>
      <c r="U16" s="349"/>
      <c r="V16" s="173" t="s">
        <v>256</v>
      </c>
      <c r="W16" s="176">
        <v>52</v>
      </c>
      <c r="X16" s="177">
        <v>18</v>
      </c>
    </row>
    <row r="17" spans="1:24" ht="16.5" customHeight="1">
      <c r="A17" s="373"/>
      <c r="B17" s="173" t="s">
        <v>255</v>
      </c>
      <c r="C17" s="174">
        <v>1203</v>
      </c>
      <c r="D17" s="175">
        <v>402</v>
      </c>
      <c r="E17" s="351" t="s">
        <v>251</v>
      </c>
      <c r="F17" s="352"/>
      <c r="G17" s="174">
        <v>602</v>
      </c>
      <c r="H17" s="175">
        <v>248</v>
      </c>
      <c r="I17" s="346"/>
      <c r="J17" s="173" t="s">
        <v>253</v>
      </c>
      <c r="K17" s="176">
        <v>83</v>
      </c>
      <c r="L17" s="177">
        <v>30</v>
      </c>
      <c r="M17" s="373"/>
      <c r="N17" s="173" t="s">
        <v>151</v>
      </c>
      <c r="O17" s="176">
        <v>103</v>
      </c>
      <c r="P17" s="177">
        <v>44</v>
      </c>
      <c r="Q17" s="346"/>
      <c r="R17" s="173" t="s">
        <v>191</v>
      </c>
      <c r="S17" s="176">
        <v>190</v>
      </c>
      <c r="T17" s="177">
        <v>63</v>
      </c>
      <c r="U17" s="349"/>
      <c r="V17" s="173" t="s">
        <v>234</v>
      </c>
      <c r="W17" s="176">
        <v>85</v>
      </c>
      <c r="X17" s="177">
        <v>31</v>
      </c>
    </row>
    <row r="18" spans="1:24" ht="16.5" customHeight="1">
      <c r="A18" s="373"/>
      <c r="B18" s="173" t="s">
        <v>195</v>
      </c>
      <c r="C18" s="174">
        <v>5</v>
      </c>
      <c r="D18" s="175">
        <v>1</v>
      </c>
      <c r="E18" s="351" t="s">
        <v>246</v>
      </c>
      <c r="F18" s="352"/>
      <c r="G18" s="174">
        <v>701</v>
      </c>
      <c r="H18" s="175">
        <v>265</v>
      </c>
      <c r="I18" s="346"/>
      <c r="J18" s="173" t="s">
        <v>250</v>
      </c>
      <c r="K18" s="176">
        <v>314</v>
      </c>
      <c r="L18" s="177">
        <v>118</v>
      </c>
      <c r="M18" s="373"/>
      <c r="N18" s="173" t="s">
        <v>149</v>
      </c>
      <c r="O18" s="176">
        <v>159</v>
      </c>
      <c r="P18" s="177">
        <v>57</v>
      </c>
      <c r="Q18" s="346"/>
      <c r="R18" s="173" t="s">
        <v>248</v>
      </c>
      <c r="S18" s="176">
        <v>14</v>
      </c>
      <c r="T18" s="177">
        <v>5</v>
      </c>
      <c r="U18" s="349"/>
      <c r="V18" s="173" t="s">
        <v>247</v>
      </c>
      <c r="W18" s="176">
        <v>0</v>
      </c>
      <c r="X18" s="177">
        <v>0</v>
      </c>
    </row>
    <row r="19" spans="1:24" ht="16.5" customHeight="1" thickBot="1">
      <c r="A19" s="373"/>
      <c r="B19" s="173" t="s">
        <v>228</v>
      </c>
      <c r="C19" s="174">
        <v>507</v>
      </c>
      <c r="D19" s="175">
        <v>169</v>
      </c>
      <c r="E19" s="351" t="s">
        <v>242</v>
      </c>
      <c r="F19" s="352"/>
      <c r="G19" s="174">
        <v>515</v>
      </c>
      <c r="H19" s="175">
        <v>205</v>
      </c>
      <c r="I19" s="346"/>
      <c r="J19" s="173" t="s">
        <v>245</v>
      </c>
      <c r="K19" s="176">
        <v>0</v>
      </c>
      <c r="L19" s="177">
        <v>0</v>
      </c>
      <c r="M19" s="373"/>
      <c r="N19" s="173" t="s">
        <v>147</v>
      </c>
      <c r="O19" s="176">
        <v>64</v>
      </c>
      <c r="P19" s="177">
        <v>23</v>
      </c>
      <c r="Q19" s="347"/>
      <c r="R19" s="178" t="s">
        <v>244</v>
      </c>
      <c r="S19" s="176">
        <v>53</v>
      </c>
      <c r="T19" s="177">
        <v>19</v>
      </c>
      <c r="U19" s="349"/>
      <c r="V19" s="173" t="s">
        <v>243</v>
      </c>
      <c r="W19" s="176">
        <v>25</v>
      </c>
      <c r="X19" s="177">
        <v>7</v>
      </c>
    </row>
    <row r="20" spans="1:24" ht="16.5" customHeight="1">
      <c r="A20" s="373"/>
      <c r="B20" s="173" t="s">
        <v>218</v>
      </c>
      <c r="C20" s="174">
        <v>4</v>
      </c>
      <c r="D20" s="175">
        <v>1</v>
      </c>
      <c r="E20" s="351" t="s">
        <v>238</v>
      </c>
      <c r="F20" s="352"/>
      <c r="G20" s="174">
        <v>639</v>
      </c>
      <c r="H20" s="175">
        <v>236</v>
      </c>
      <c r="I20" s="346"/>
      <c r="J20" s="173" t="s">
        <v>241</v>
      </c>
      <c r="K20" s="176">
        <v>274</v>
      </c>
      <c r="L20" s="177">
        <v>93</v>
      </c>
      <c r="M20" s="373"/>
      <c r="N20" s="173" t="s">
        <v>145</v>
      </c>
      <c r="O20" s="176">
        <v>165</v>
      </c>
      <c r="P20" s="177">
        <v>58</v>
      </c>
      <c r="Q20" s="179"/>
      <c r="R20" s="179"/>
      <c r="S20" s="180"/>
      <c r="T20" s="181"/>
      <c r="U20" s="349"/>
      <c r="V20" s="173" t="s">
        <v>239</v>
      </c>
      <c r="W20" s="176">
        <v>24</v>
      </c>
      <c r="X20" s="177">
        <v>7</v>
      </c>
    </row>
    <row r="21" spans="1:24" ht="16.5" customHeight="1">
      <c r="A21" s="373"/>
      <c r="B21" s="173" t="s">
        <v>192</v>
      </c>
      <c r="C21" s="174">
        <v>142</v>
      </c>
      <c r="D21" s="175">
        <v>55</v>
      </c>
      <c r="E21" s="351" t="s">
        <v>235</v>
      </c>
      <c r="F21" s="352"/>
      <c r="G21" s="174">
        <v>1392</v>
      </c>
      <c r="H21" s="175">
        <v>580</v>
      </c>
      <c r="I21" s="346"/>
      <c r="J21" s="173" t="s">
        <v>237</v>
      </c>
      <c r="K21" s="176">
        <v>5</v>
      </c>
      <c r="L21" s="177">
        <v>2</v>
      </c>
      <c r="M21" s="373"/>
      <c r="N21" s="173" t="s">
        <v>142</v>
      </c>
      <c r="O21" s="176">
        <v>48</v>
      </c>
      <c r="P21" s="177">
        <v>17</v>
      </c>
      <c r="Q21" s="179"/>
      <c r="R21" s="179"/>
      <c r="S21" s="182"/>
      <c r="T21" s="179"/>
      <c r="U21" s="349"/>
      <c r="V21" s="173" t="s">
        <v>190</v>
      </c>
      <c r="W21" s="176">
        <v>236</v>
      </c>
      <c r="X21" s="177">
        <v>87</v>
      </c>
    </row>
    <row r="22" spans="1:24" ht="16.5" customHeight="1">
      <c r="A22" s="373"/>
      <c r="B22" s="173" t="s">
        <v>189</v>
      </c>
      <c r="C22" s="174">
        <v>291</v>
      </c>
      <c r="D22" s="175">
        <v>175</v>
      </c>
      <c r="E22" s="351" t="s">
        <v>231</v>
      </c>
      <c r="F22" s="352"/>
      <c r="G22" s="174">
        <v>2492</v>
      </c>
      <c r="H22" s="175">
        <v>947</v>
      </c>
      <c r="I22" s="346"/>
      <c r="J22" s="173" t="s">
        <v>234</v>
      </c>
      <c r="K22" s="176">
        <v>90</v>
      </c>
      <c r="L22" s="177">
        <v>40</v>
      </c>
      <c r="M22" s="373"/>
      <c r="N22" s="173" t="s">
        <v>312</v>
      </c>
      <c r="O22" s="176">
        <v>45</v>
      </c>
      <c r="P22" s="177">
        <v>18</v>
      </c>
      <c r="Q22" s="179"/>
      <c r="R22" s="179"/>
      <c r="S22" s="179"/>
      <c r="T22" s="179"/>
      <c r="U22" s="349"/>
      <c r="V22" s="173" t="s">
        <v>232</v>
      </c>
      <c r="W22" s="176">
        <v>0</v>
      </c>
      <c r="X22" s="177">
        <v>0</v>
      </c>
    </row>
    <row r="23" spans="1:24" ht="16.5" customHeight="1">
      <c r="A23" s="373"/>
      <c r="B23" s="173" t="s">
        <v>186</v>
      </c>
      <c r="C23" s="174">
        <v>614</v>
      </c>
      <c r="D23" s="175">
        <v>257</v>
      </c>
      <c r="E23" s="351" t="s">
        <v>227</v>
      </c>
      <c r="F23" s="352"/>
      <c r="G23" s="174">
        <v>998</v>
      </c>
      <c r="H23" s="175">
        <v>437</v>
      </c>
      <c r="I23" s="346"/>
      <c r="J23" s="173" t="s">
        <v>230</v>
      </c>
      <c r="K23" s="176">
        <v>82</v>
      </c>
      <c r="L23" s="177">
        <v>37</v>
      </c>
      <c r="M23" s="373"/>
      <c r="N23" s="173" t="s">
        <v>308</v>
      </c>
      <c r="O23" s="176">
        <v>121</v>
      </c>
      <c r="P23" s="177">
        <v>66</v>
      </c>
      <c r="Q23" s="179"/>
      <c r="R23" s="179"/>
      <c r="S23" s="179"/>
      <c r="T23" s="179"/>
      <c r="U23" s="349"/>
      <c r="V23" s="173" t="s">
        <v>229</v>
      </c>
      <c r="W23" s="176">
        <v>0</v>
      </c>
      <c r="X23" s="177">
        <v>0</v>
      </c>
    </row>
    <row r="24" spans="1:24" ht="16.5" customHeight="1">
      <c r="A24" s="373"/>
      <c r="B24" s="173" t="s">
        <v>183</v>
      </c>
      <c r="C24" s="174">
        <v>962</v>
      </c>
      <c r="D24" s="175">
        <v>366</v>
      </c>
      <c r="E24" s="351" t="s">
        <v>224</v>
      </c>
      <c r="F24" s="352"/>
      <c r="G24" s="174">
        <v>769</v>
      </c>
      <c r="H24" s="175">
        <v>316</v>
      </c>
      <c r="I24" s="346"/>
      <c r="J24" s="173" t="s">
        <v>226</v>
      </c>
      <c r="K24" s="176">
        <v>13</v>
      </c>
      <c r="L24" s="177">
        <v>11</v>
      </c>
      <c r="M24" s="373"/>
      <c r="N24" s="173" t="s">
        <v>302</v>
      </c>
      <c r="O24" s="176">
        <v>10</v>
      </c>
      <c r="P24" s="177">
        <v>3</v>
      </c>
      <c r="Q24" s="179"/>
      <c r="R24" s="179"/>
      <c r="S24" s="179"/>
      <c r="T24" s="179"/>
      <c r="U24" s="349"/>
      <c r="V24" s="173" t="s">
        <v>225</v>
      </c>
      <c r="W24" s="176">
        <v>0</v>
      </c>
      <c r="X24" s="177">
        <v>0</v>
      </c>
    </row>
    <row r="25" spans="1:24" ht="16.5" customHeight="1">
      <c r="A25" s="373"/>
      <c r="B25" s="173" t="s">
        <v>180</v>
      </c>
      <c r="C25" s="174">
        <v>1015</v>
      </c>
      <c r="D25" s="175">
        <v>327</v>
      </c>
      <c r="E25" s="351" t="s">
        <v>221</v>
      </c>
      <c r="F25" s="352"/>
      <c r="G25" s="174">
        <v>830</v>
      </c>
      <c r="H25" s="175">
        <v>353</v>
      </c>
      <c r="I25" s="346"/>
      <c r="J25" s="173" t="s">
        <v>223</v>
      </c>
      <c r="K25" s="176">
        <v>16</v>
      </c>
      <c r="L25" s="177">
        <v>6</v>
      </c>
      <c r="M25" s="373"/>
      <c r="N25" s="173" t="s">
        <v>296</v>
      </c>
      <c r="O25" s="176">
        <v>15</v>
      </c>
      <c r="P25" s="177">
        <v>6</v>
      </c>
      <c r="Q25" s="179"/>
      <c r="R25" s="179"/>
      <c r="S25" s="179"/>
      <c r="T25" s="179"/>
      <c r="U25" s="349"/>
      <c r="V25" s="173" t="s">
        <v>222</v>
      </c>
      <c r="W25" s="176">
        <v>46</v>
      </c>
      <c r="X25" s="177">
        <v>14</v>
      </c>
    </row>
    <row r="26" spans="1:24" ht="16.5" customHeight="1">
      <c r="A26" s="373"/>
      <c r="B26" s="173" t="s">
        <v>170</v>
      </c>
      <c r="C26" s="174">
        <v>0</v>
      </c>
      <c r="D26" s="175">
        <v>0</v>
      </c>
      <c r="E26" s="351" t="s">
        <v>217</v>
      </c>
      <c r="F26" s="352"/>
      <c r="G26" s="174">
        <v>1006</v>
      </c>
      <c r="H26" s="175">
        <v>395</v>
      </c>
      <c r="I26" s="346"/>
      <c r="J26" s="173" t="s">
        <v>220</v>
      </c>
      <c r="K26" s="176">
        <v>159</v>
      </c>
      <c r="L26" s="177">
        <v>73</v>
      </c>
      <c r="M26" s="373"/>
      <c r="N26" s="173" t="s">
        <v>290</v>
      </c>
      <c r="O26" s="176">
        <v>19</v>
      </c>
      <c r="P26" s="177">
        <v>7</v>
      </c>
      <c r="Q26" s="179"/>
      <c r="R26" s="179"/>
      <c r="S26" s="179"/>
      <c r="T26" s="179"/>
      <c r="U26" s="349"/>
      <c r="V26" s="173" t="s">
        <v>219</v>
      </c>
      <c r="W26" s="176">
        <v>37</v>
      </c>
      <c r="X26" s="177">
        <v>13</v>
      </c>
    </row>
    <row r="27" spans="1:24" ht="16.5" customHeight="1">
      <c r="A27" s="373"/>
      <c r="B27" s="173" t="s">
        <v>167</v>
      </c>
      <c r="C27" s="174">
        <v>0</v>
      </c>
      <c r="D27" s="175">
        <v>0</v>
      </c>
      <c r="E27" s="351" t="s">
        <v>214</v>
      </c>
      <c r="F27" s="360"/>
      <c r="G27" s="174">
        <v>607</v>
      </c>
      <c r="H27" s="175">
        <v>262</v>
      </c>
      <c r="I27" s="346"/>
      <c r="J27" s="173" t="s">
        <v>216</v>
      </c>
      <c r="K27" s="176">
        <v>86</v>
      </c>
      <c r="L27" s="177">
        <v>42</v>
      </c>
      <c r="M27" s="373"/>
      <c r="N27" s="173" t="s">
        <v>285</v>
      </c>
      <c r="O27" s="176">
        <v>16</v>
      </c>
      <c r="P27" s="177">
        <v>7</v>
      </c>
      <c r="Q27" s="183"/>
      <c r="R27" s="183"/>
      <c r="S27" s="183"/>
      <c r="T27" s="179"/>
      <c r="U27" s="349"/>
      <c r="V27" s="173" t="s">
        <v>215</v>
      </c>
      <c r="W27" s="176">
        <v>34</v>
      </c>
      <c r="X27" s="177">
        <v>12</v>
      </c>
    </row>
    <row r="28" spans="1:24" ht="16.5" customHeight="1">
      <c r="A28" s="373"/>
      <c r="B28" s="173" t="s">
        <v>160</v>
      </c>
      <c r="C28" s="174">
        <v>0</v>
      </c>
      <c r="D28" s="175">
        <v>0</v>
      </c>
      <c r="E28" s="351" t="s">
        <v>211</v>
      </c>
      <c r="F28" s="352"/>
      <c r="G28" s="174">
        <v>854</v>
      </c>
      <c r="H28" s="175">
        <v>342</v>
      </c>
      <c r="I28" s="346"/>
      <c r="J28" s="173" t="s">
        <v>213</v>
      </c>
      <c r="K28" s="176">
        <v>203</v>
      </c>
      <c r="L28" s="177">
        <v>69</v>
      </c>
      <c r="M28" s="373"/>
      <c r="N28" s="173" t="s">
        <v>279</v>
      </c>
      <c r="O28" s="176">
        <v>1</v>
      </c>
      <c r="P28" s="177">
        <v>1</v>
      </c>
      <c r="Q28" s="183"/>
      <c r="R28" s="183"/>
      <c r="S28" s="183"/>
      <c r="T28" s="179"/>
      <c r="U28" s="349"/>
      <c r="V28" s="173" t="s">
        <v>212</v>
      </c>
      <c r="W28" s="176">
        <v>8</v>
      </c>
      <c r="X28" s="177">
        <v>2</v>
      </c>
    </row>
    <row r="29" spans="1:24" ht="16.5" customHeight="1">
      <c r="A29" s="373"/>
      <c r="B29" s="173" t="s">
        <v>156</v>
      </c>
      <c r="C29" s="174">
        <v>53</v>
      </c>
      <c r="D29" s="175">
        <v>18</v>
      </c>
      <c r="E29" s="351" t="s">
        <v>206</v>
      </c>
      <c r="F29" s="352"/>
      <c r="G29" s="174">
        <v>791</v>
      </c>
      <c r="H29" s="175">
        <v>378</v>
      </c>
      <c r="I29" s="346"/>
      <c r="J29" s="173" t="s">
        <v>210</v>
      </c>
      <c r="K29" s="176">
        <v>180</v>
      </c>
      <c r="L29" s="177">
        <v>72</v>
      </c>
      <c r="M29" s="373"/>
      <c r="N29" s="173" t="s">
        <v>274</v>
      </c>
      <c r="O29" s="176">
        <v>20</v>
      </c>
      <c r="P29" s="177">
        <v>7</v>
      </c>
      <c r="Q29" s="184"/>
      <c r="R29" s="185"/>
      <c r="S29" s="186"/>
      <c r="T29" s="179"/>
      <c r="U29" s="349"/>
      <c r="V29" s="173" t="s">
        <v>207</v>
      </c>
      <c r="W29" s="176">
        <v>13</v>
      </c>
      <c r="X29" s="177">
        <v>6</v>
      </c>
    </row>
    <row r="30" spans="1:24" ht="16.5" customHeight="1">
      <c r="A30" s="373"/>
      <c r="B30" s="173" t="s">
        <v>154</v>
      </c>
      <c r="C30" s="174">
        <v>137</v>
      </c>
      <c r="D30" s="175">
        <v>49</v>
      </c>
      <c r="E30" s="351" t="s">
        <v>202</v>
      </c>
      <c r="F30" s="352"/>
      <c r="G30" s="174">
        <v>1243</v>
      </c>
      <c r="H30" s="175">
        <v>520</v>
      </c>
      <c r="I30" s="346"/>
      <c r="J30" s="173" t="s">
        <v>205</v>
      </c>
      <c r="K30" s="176">
        <v>68</v>
      </c>
      <c r="L30" s="177">
        <v>27</v>
      </c>
      <c r="M30" s="373"/>
      <c r="N30" s="173" t="s">
        <v>268</v>
      </c>
      <c r="O30" s="176">
        <v>13</v>
      </c>
      <c r="P30" s="177">
        <v>7</v>
      </c>
      <c r="Q30" s="183"/>
      <c r="R30" s="187"/>
      <c r="S30" s="188"/>
      <c r="T30" s="189"/>
      <c r="U30" s="349"/>
      <c r="V30" s="173" t="s">
        <v>204</v>
      </c>
      <c r="W30" s="176">
        <v>52</v>
      </c>
      <c r="X30" s="177">
        <v>16</v>
      </c>
    </row>
    <row r="31" spans="1:24" ht="16.5" customHeight="1">
      <c r="A31" s="373"/>
      <c r="B31" s="173" t="s">
        <v>152</v>
      </c>
      <c r="C31" s="174">
        <v>0</v>
      </c>
      <c r="D31" s="175">
        <v>0</v>
      </c>
      <c r="E31" s="351" t="s">
        <v>199</v>
      </c>
      <c r="F31" s="352"/>
      <c r="G31" s="174">
        <v>1636</v>
      </c>
      <c r="H31" s="175">
        <v>687</v>
      </c>
      <c r="I31" s="346"/>
      <c r="J31" s="173" t="s">
        <v>201</v>
      </c>
      <c r="K31" s="176">
        <v>53</v>
      </c>
      <c r="L31" s="177">
        <v>22</v>
      </c>
      <c r="M31" s="373"/>
      <c r="N31" s="173" t="s">
        <v>262</v>
      </c>
      <c r="O31" s="176">
        <v>3</v>
      </c>
      <c r="P31" s="177">
        <v>2</v>
      </c>
      <c r="Q31" s="183"/>
      <c r="R31" s="187"/>
      <c r="S31" s="188"/>
      <c r="T31" s="189"/>
      <c r="U31" s="349"/>
      <c r="V31" s="173" t="s">
        <v>200</v>
      </c>
      <c r="W31" s="176">
        <v>0</v>
      </c>
      <c r="X31" s="177">
        <v>0</v>
      </c>
    </row>
    <row r="32" spans="1:24" ht="16.5" customHeight="1">
      <c r="A32" s="373"/>
      <c r="B32" s="173" t="s">
        <v>150</v>
      </c>
      <c r="C32" s="174">
        <v>48</v>
      </c>
      <c r="D32" s="175">
        <v>18</v>
      </c>
      <c r="E32" s="351" t="s">
        <v>195</v>
      </c>
      <c r="F32" s="352"/>
      <c r="G32" s="174">
        <v>751</v>
      </c>
      <c r="H32" s="175">
        <v>369</v>
      </c>
      <c r="I32" s="346"/>
      <c r="J32" s="173" t="s">
        <v>198</v>
      </c>
      <c r="K32" s="176">
        <v>33</v>
      </c>
      <c r="L32" s="177">
        <v>13</v>
      </c>
      <c r="M32" s="373"/>
      <c r="N32" s="173" t="s">
        <v>257</v>
      </c>
      <c r="O32" s="176">
        <v>126</v>
      </c>
      <c r="P32" s="177">
        <v>40</v>
      </c>
      <c r="Q32" s="183"/>
      <c r="R32" s="187"/>
      <c r="S32" s="188"/>
      <c r="T32" s="189"/>
      <c r="U32" s="349"/>
      <c r="V32" s="173" t="s">
        <v>196</v>
      </c>
      <c r="W32" s="176">
        <v>39</v>
      </c>
      <c r="X32" s="177">
        <v>11</v>
      </c>
    </row>
    <row r="33" spans="1:24" ht="16.5" customHeight="1">
      <c r="A33" s="373"/>
      <c r="B33" s="173" t="s">
        <v>148</v>
      </c>
      <c r="C33" s="174">
        <v>0</v>
      </c>
      <c r="D33" s="175">
        <v>0</v>
      </c>
      <c r="E33" s="351" t="s">
        <v>191</v>
      </c>
      <c r="F33" s="352"/>
      <c r="G33" s="174">
        <v>63</v>
      </c>
      <c r="H33" s="175">
        <v>35</v>
      </c>
      <c r="I33" s="346"/>
      <c r="J33" s="173" t="s">
        <v>194</v>
      </c>
      <c r="K33" s="176">
        <v>25</v>
      </c>
      <c r="L33" s="177">
        <v>9</v>
      </c>
      <c r="M33" s="373"/>
      <c r="N33" s="173" t="s">
        <v>252</v>
      </c>
      <c r="O33" s="176">
        <v>102</v>
      </c>
      <c r="P33" s="177">
        <v>36</v>
      </c>
      <c r="Q33" s="183"/>
      <c r="R33" s="187"/>
      <c r="S33" s="188"/>
      <c r="T33" s="189"/>
      <c r="U33" s="349"/>
      <c r="V33" s="173" t="s">
        <v>193</v>
      </c>
      <c r="W33" s="176">
        <v>17</v>
      </c>
      <c r="X33" s="177">
        <v>5</v>
      </c>
    </row>
    <row r="34" spans="1:24" ht="16.5" customHeight="1">
      <c r="A34" s="373"/>
      <c r="B34" s="173" t="s">
        <v>146</v>
      </c>
      <c r="C34" s="174">
        <v>93</v>
      </c>
      <c r="D34" s="175">
        <v>75</v>
      </c>
      <c r="E34" s="353" t="s">
        <v>402</v>
      </c>
      <c r="F34" s="354"/>
      <c r="G34" s="174">
        <v>32</v>
      </c>
      <c r="H34" s="175">
        <v>16</v>
      </c>
      <c r="I34" s="346"/>
      <c r="J34" s="173" t="s">
        <v>190</v>
      </c>
      <c r="K34" s="176">
        <v>178</v>
      </c>
      <c r="L34" s="177">
        <v>63</v>
      </c>
      <c r="M34" s="373"/>
      <c r="N34" s="173" t="s">
        <v>249</v>
      </c>
      <c r="O34" s="176">
        <v>37</v>
      </c>
      <c r="P34" s="177">
        <v>17</v>
      </c>
      <c r="Q34" s="183"/>
      <c r="R34" s="187"/>
      <c r="S34" s="188"/>
      <c r="T34" s="189"/>
      <c r="U34" s="349"/>
      <c r="V34" s="173" t="s">
        <v>144</v>
      </c>
      <c r="W34" s="176">
        <v>0</v>
      </c>
      <c r="X34" s="177">
        <v>0</v>
      </c>
    </row>
    <row r="35" spans="1:24" ht="16.5" customHeight="1">
      <c r="A35" s="373"/>
      <c r="B35" s="173" t="s">
        <v>144</v>
      </c>
      <c r="C35" s="174">
        <v>0</v>
      </c>
      <c r="D35" s="175">
        <v>0</v>
      </c>
      <c r="E35" s="351" t="s">
        <v>403</v>
      </c>
      <c r="F35" s="352"/>
      <c r="G35" s="174">
        <v>943</v>
      </c>
      <c r="H35" s="175">
        <v>331</v>
      </c>
      <c r="I35" s="346"/>
      <c r="J35" s="173" t="s">
        <v>188</v>
      </c>
      <c r="K35" s="176">
        <v>59</v>
      </c>
      <c r="L35" s="177">
        <v>21</v>
      </c>
      <c r="M35" s="373"/>
      <c r="N35" s="173" t="s">
        <v>215</v>
      </c>
      <c r="O35" s="176">
        <v>0</v>
      </c>
      <c r="P35" s="177">
        <v>0</v>
      </c>
      <c r="Q35" s="183"/>
      <c r="R35" s="183"/>
      <c r="S35" s="183"/>
      <c r="T35" s="179"/>
      <c r="U35" s="349"/>
      <c r="V35" s="173" t="s">
        <v>187</v>
      </c>
      <c r="W35" s="176">
        <v>0</v>
      </c>
      <c r="X35" s="177">
        <v>0</v>
      </c>
    </row>
    <row r="36" spans="1:24" ht="16.5" customHeight="1">
      <c r="A36" s="373"/>
      <c r="B36" s="173" t="s">
        <v>141</v>
      </c>
      <c r="C36" s="174">
        <v>9</v>
      </c>
      <c r="D36" s="175">
        <v>3</v>
      </c>
      <c r="E36" s="351" t="s">
        <v>404</v>
      </c>
      <c r="F36" s="352"/>
      <c r="G36" s="174">
        <v>346</v>
      </c>
      <c r="H36" s="175">
        <v>125</v>
      </c>
      <c r="I36" s="346"/>
      <c r="J36" s="173" t="s">
        <v>185</v>
      </c>
      <c r="K36" s="176">
        <v>21</v>
      </c>
      <c r="L36" s="177">
        <v>7</v>
      </c>
      <c r="M36" s="373"/>
      <c r="N36" s="173" t="s">
        <v>236</v>
      </c>
      <c r="O36" s="176">
        <v>1</v>
      </c>
      <c r="P36" s="177">
        <v>1</v>
      </c>
      <c r="Q36" s="179"/>
      <c r="R36" s="179"/>
      <c r="S36" s="189"/>
      <c r="T36" s="179"/>
      <c r="U36" s="349"/>
      <c r="V36" s="173" t="s">
        <v>184</v>
      </c>
      <c r="W36" s="176">
        <v>3</v>
      </c>
      <c r="X36" s="177">
        <v>1</v>
      </c>
    </row>
    <row r="37" spans="1:24" ht="16.5" customHeight="1" thickBot="1">
      <c r="A37" s="373"/>
      <c r="B37" s="190" t="s">
        <v>139</v>
      </c>
      <c r="C37" s="174">
        <v>6</v>
      </c>
      <c r="D37" s="175">
        <v>2</v>
      </c>
      <c r="E37" s="351" t="s">
        <v>405</v>
      </c>
      <c r="F37" s="352"/>
      <c r="G37" s="174">
        <v>452</v>
      </c>
      <c r="H37" s="175">
        <v>173</v>
      </c>
      <c r="I37" s="346"/>
      <c r="J37" s="173" t="s">
        <v>182</v>
      </c>
      <c r="K37" s="176">
        <v>3</v>
      </c>
      <c r="L37" s="177">
        <v>1</v>
      </c>
      <c r="M37" s="374"/>
      <c r="N37" s="178" t="s">
        <v>233</v>
      </c>
      <c r="O37" s="191">
        <v>624</v>
      </c>
      <c r="P37" s="192">
        <v>267</v>
      </c>
      <c r="Q37" s="179"/>
      <c r="R37" s="179"/>
      <c r="S37" s="189"/>
      <c r="T37" s="179"/>
      <c r="U37" s="349"/>
      <c r="V37" s="173" t="s">
        <v>181</v>
      </c>
      <c r="W37" s="176">
        <v>0</v>
      </c>
      <c r="X37" s="177">
        <v>0</v>
      </c>
    </row>
    <row r="38" spans="1:24" ht="16.5" customHeight="1" thickBot="1">
      <c r="A38" s="373"/>
      <c r="B38" s="190" t="s">
        <v>314</v>
      </c>
      <c r="C38" s="193">
        <v>18</v>
      </c>
      <c r="D38" s="194">
        <v>6</v>
      </c>
      <c r="E38" s="351" t="s">
        <v>406</v>
      </c>
      <c r="F38" s="352"/>
      <c r="G38" s="174">
        <v>811</v>
      </c>
      <c r="H38" s="175">
        <v>283</v>
      </c>
      <c r="I38" s="347"/>
      <c r="J38" s="178" t="s">
        <v>154</v>
      </c>
      <c r="K38" s="191">
        <v>22</v>
      </c>
      <c r="L38" s="192">
        <v>8</v>
      </c>
      <c r="M38" s="195"/>
      <c r="Q38" s="179"/>
      <c r="R38" s="179"/>
      <c r="S38" s="189"/>
      <c r="T38" s="179"/>
      <c r="U38" s="349"/>
      <c r="V38" s="173" t="s">
        <v>179</v>
      </c>
      <c r="W38" s="176">
        <v>30</v>
      </c>
      <c r="X38" s="177">
        <v>8</v>
      </c>
    </row>
    <row r="39" spans="1:24" ht="16.5" customHeight="1">
      <c r="A39" s="195"/>
      <c r="B39" s="196"/>
      <c r="C39" s="197"/>
      <c r="D39" s="198"/>
      <c r="E39" s="351" t="s">
        <v>407</v>
      </c>
      <c r="F39" s="360"/>
      <c r="G39" s="174">
        <v>523</v>
      </c>
      <c r="H39" s="175">
        <v>186</v>
      </c>
      <c r="M39" s="179"/>
      <c r="N39" s="179"/>
      <c r="O39" s="179"/>
      <c r="P39" s="179"/>
      <c r="Q39" s="179"/>
      <c r="R39" s="179"/>
      <c r="S39" s="189"/>
      <c r="T39" s="179"/>
      <c r="U39" s="349"/>
      <c r="V39" s="173" t="s">
        <v>177</v>
      </c>
      <c r="W39" s="176">
        <v>0</v>
      </c>
      <c r="X39" s="177">
        <v>0</v>
      </c>
    </row>
    <row r="40" spans="1:24" ht="16.5" customHeight="1">
      <c r="A40" s="199"/>
      <c r="B40" s="200"/>
      <c r="C40" s="201"/>
      <c r="D40" s="202"/>
      <c r="E40" s="351" t="s">
        <v>408</v>
      </c>
      <c r="F40" s="352"/>
      <c r="G40" s="174">
        <v>658</v>
      </c>
      <c r="H40" s="175">
        <v>249</v>
      </c>
      <c r="M40" s="179"/>
      <c r="N40" s="179"/>
      <c r="O40" s="179"/>
      <c r="P40" s="179"/>
      <c r="Q40" s="179"/>
      <c r="R40" s="179"/>
      <c r="S40" s="179"/>
      <c r="T40" s="179"/>
      <c r="U40" s="349"/>
      <c r="V40" s="173" t="s">
        <v>175</v>
      </c>
      <c r="W40" s="176">
        <v>0</v>
      </c>
      <c r="X40" s="177">
        <v>0</v>
      </c>
    </row>
    <row r="41" spans="1:24" ht="16.5" customHeight="1">
      <c r="A41" s="199"/>
      <c r="B41" s="200"/>
      <c r="C41" s="201"/>
      <c r="D41" s="202"/>
      <c r="E41" s="351" t="s">
        <v>409</v>
      </c>
      <c r="F41" s="352"/>
      <c r="G41" s="174">
        <v>587</v>
      </c>
      <c r="H41" s="175">
        <v>208</v>
      </c>
      <c r="M41" s="179"/>
      <c r="N41" s="179"/>
      <c r="O41" s="179"/>
      <c r="P41" s="179"/>
      <c r="Q41" s="179"/>
      <c r="R41" s="179"/>
      <c r="S41" s="179"/>
      <c r="T41" s="179"/>
      <c r="U41" s="349"/>
      <c r="V41" s="173" t="s">
        <v>173</v>
      </c>
      <c r="W41" s="176">
        <v>0</v>
      </c>
      <c r="X41" s="177">
        <v>0</v>
      </c>
    </row>
    <row r="42" spans="1:24" ht="16.5" customHeight="1">
      <c r="A42" s="199"/>
      <c r="B42" s="200"/>
      <c r="C42" s="201"/>
      <c r="D42" s="202"/>
      <c r="E42" s="351" t="s">
        <v>410</v>
      </c>
      <c r="F42" s="352"/>
      <c r="G42" s="174">
        <v>317</v>
      </c>
      <c r="H42" s="175">
        <v>113</v>
      </c>
      <c r="M42" s="179"/>
      <c r="N42" s="179"/>
      <c r="O42" s="179"/>
      <c r="P42" s="179"/>
      <c r="Q42" s="179"/>
      <c r="R42" s="179"/>
      <c r="S42" s="179"/>
      <c r="T42" s="179"/>
      <c r="U42" s="349"/>
      <c r="V42" s="173" t="s">
        <v>171</v>
      </c>
      <c r="W42" s="176">
        <v>0</v>
      </c>
      <c r="X42" s="177">
        <v>0</v>
      </c>
    </row>
    <row r="43" spans="1:24" ht="16.5" customHeight="1">
      <c r="A43" s="199"/>
      <c r="B43" s="200"/>
      <c r="C43" s="201"/>
      <c r="D43" s="202"/>
      <c r="E43" s="351" t="s">
        <v>411</v>
      </c>
      <c r="F43" s="352"/>
      <c r="G43" s="174">
        <v>335</v>
      </c>
      <c r="H43" s="175">
        <v>111</v>
      </c>
      <c r="M43" s="179"/>
      <c r="N43" s="179"/>
      <c r="O43" s="179"/>
      <c r="P43" s="179"/>
      <c r="Q43" s="179"/>
      <c r="R43" s="179"/>
      <c r="S43" s="179"/>
      <c r="T43" s="179"/>
      <c r="U43" s="349"/>
      <c r="V43" s="173" t="s">
        <v>168</v>
      </c>
      <c r="W43" s="176">
        <v>0</v>
      </c>
      <c r="X43" s="177">
        <v>0</v>
      </c>
    </row>
    <row r="44" spans="1:24" ht="16.5" customHeight="1">
      <c r="A44" s="199"/>
      <c r="B44" s="200"/>
      <c r="C44" s="201"/>
      <c r="D44" s="202"/>
      <c r="E44" s="351" t="s">
        <v>412</v>
      </c>
      <c r="F44" s="352"/>
      <c r="G44" s="174">
        <v>945</v>
      </c>
      <c r="H44" s="175">
        <v>305</v>
      </c>
      <c r="M44" s="179"/>
      <c r="N44" s="179"/>
      <c r="O44" s="179"/>
      <c r="P44" s="179"/>
      <c r="Q44" s="179"/>
      <c r="R44" s="179"/>
      <c r="S44" s="179"/>
      <c r="T44" s="179"/>
      <c r="U44" s="349"/>
      <c r="V44" s="173" t="s">
        <v>165</v>
      </c>
      <c r="W44" s="176">
        <v>30</v>
      </c>
      <c r="X44" s="177">
        <v>9</v>
      </c>
    </row>
    <row r="45" spans="1:24" ht="16.5" customHeight="1">
      <c r="A45" s="199"/>
      <c r="B45" s="200"/>
      <c r="C45" s="201"/>
      <c r="D45" s="202"/>
      <c r="E45" s="351" t="s">
        <v>413</v>
      </c>
      <c r="F45" s="352"/>
      <c r="G45" s="174">
        <v>477</v>
      </c>
      <c r="H45" s="175">
        <v>183</v>
      </c>
      <c r="M45" s="179"/>
      <c r="N45" s="179"/>
      <c r="O45" s="179"/>
      <c r="P45" s="179"/>
      <c r="Q45" s="179"/>
      <c r="R45" s="179"/>
      <c r="S45" s="179"/>
      <c r="T45" s="179"/>
      <c r="U45" s="349"/>
      <c r="V45" s="173" t="s">
        <v>163</v>
      </c>
      <c r="W45" s="176">
        <v>0</v>
      </c>
      <c r="X45" s="177">
        <v>0</v>
      </c>
    </row>
    <row r="46" spans="5:24" ht="16.5" customHeight="1">
      <c r="E46" s="351" t="s">
        <v>414</v>
      </c>
      <c r="F46" s="352"/>
      <c r="G46" s="174">
        <v>247</v>
      </c>
      <c r="H46" s="175">
        <v>102</v>
      </c>
      <c r="M46" s="179"/>
      <c r="N46" s="179"/>
      <c r="O46" s="179"/>
      <c r="P46" s="179"/>
      <c r="Q46" s="179"/>
      <c r="R46" s="179"/>
      <c r="S46" s="179"/>
      <c r="T46" s="179"/>
      <c r="U46" s="349"/>
      <c r="V46" s="173" t="s">
        <v>161</v>
      </c>
      <c r="W46" s="176">
        <v>61</v>
      </c>
      <c r="X46" s="177">
        <v>18</v>
      </c>
    </row>
    <row r="47" spans="5:24" ht="16.5" customHeight="1" thickBot="1">
      <c r="E47" s="351" t="s">
        <v>415</v>
      </c>
      <c r="F47" s="352"/>
      <c r="G47" s="174">
        <v>378</v>
      </c>
      <c r="H47" s="175">
        <v>136</v>
      </c>
      <c r="M47" s="179"/>
      <c r="N47" s="179"/>
      <c r="O47" s="179"/>
      <c r="P47" s="179"/>
      <c r="Q47" s="179"/>
      <c r="R47" s="179"/>
      <c r="S47" s="179"/>
      <c r="T47" s="179"/>
      <c r="U47" s="350"/>
      <c r="V47" s="178" t="s">
        <v>157</v>
      </c>
      <c r="W47" s="191">
        <v>7</v>
      </c>
      <c r="X47" s="192">
        <v>3</v>
      </c>
    </row>
    <row r="48" spans="5:24" ht="3.75" customHeight="1">
      <c r="E48" s="361" t="s">
        <v>416</v>
      </c>
      <c r="F48" s="362"/>
      <c r="G48" s="369">
        <v>671</v>
      </c>
      <c r="H48" s="371">
        <v>273</v>
      </c>
      <c r="M48" s="179"/>
      <c r="N48" s="179"/>
      <c r="O48" s="179"/>
      <c r="P48" s="179"/>
      <c r="Q48" s="179"/>
      <c r="R48" s="179"/>
      <c r="S48" s="179"/>
      <c r="T48" s="179"/>
      <c r="U48" s="199"/>
      <c r="V48" s="200"/>
      <c r="W48" s="307"/>
      <c r="X48" s="307"/>
    </row>
    <row r="49" spans="5:24" ht="11.25" customHeight="1" thickBot="1">
      <c r="E49" s="363"/>
      <c r="F49" s="364"/>
      <c r="G49" s="370"/>
      <c r="H49" s="372"/>
      <c r="M49" s="179"/>
      <c r="N49" s="179"/>
      <c r="O49" s="179"/>
      <c r="P49" s="179"/>
      <c r="Q49" s="179"/>
      <c r="R49" s="179"/>
      <c r="S49" s="179"/>
      <c r="T49" s="179"/>
      <c r="U49" s="179"/>
      <c r="V49" s="368" t="s">
        <v>6</v>
      </c>
      <c r="W49" s="368"/>
      <c r="X49" s="368"/>
    </row>
    <row r="50" spans="13:24" ht="14.25"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</row>
    <row r="51" spans="13:24" ht="14.25"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</row>
    <row r="52" spans="13:24" ht="14.25"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</row>
    <row r="53" spans="13:24" ht="14.25">
      <c r="M53" s="183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</row>
    <row r="54" spans="13:24" ht="14.25">
      <c r="M54" s="183"/>
      <c r="N54" s="183"/>
      <c r="O54" s="183"/>
      <c r="P54" s="183"/>
      <c r="Q54" s="179"/>
      <c r="R54" s="179"/>
      <c r="S54" s="179"/>
      <c r="T54" s="179"/>
      <c r="U54" s="179"/>
      <c r="V54" s="179"/>
      <c r="W54" s="179"/>
      <c r="X54" s="179"/>
    </row>
    <row r="55" spans="11:24" ht="14.25">
      <c r="K55" s="203"/>
      <c r="L55" s="203"/>
      <c r="M55" s="203"/>
      <c r="Q55" s="179"/>
      <c r="R55" s="179"/>
      <c r="S55" s="179"/>
      <c r="T55" s="179"/>
      <c r="U55" s="179"/>
      <c r="V55" s="179"/>
      <c r="W55" s="179"/>
      <c r="X55" s="179"/>
    </row>
    <row r="56" spans="9:24" ht="14.25">
      <c r="I56" s="179"/>
      <c r="J56" s="179"/>
      <c r="K56" s="183"/>
      <c r="L56" s="183"/>
      <c r="Q56" s="179"/>
      <c r="R56" s="179"/>
      <c r="S56" s="179"/>
      <c r="T56" s="179"/>
      <c r="U56" s="179"/>
      <c r="V56" s="179"/>
      <c r="W56" s="179"/>
      <c r="X56" s="179"/>
    </row>
    <row r="57" spans="9:24" ht="14.25">
      <c r="I57" s="179"/>
      <c r="J57" s="179"/>
      <c r="K57" s="179"/>
      <c r="L57" s="179"/>
      <c r="Q57" s="179"/>
      <c r="R57" s="179"/>
      <c r="S57" s="179"/>
      <c r="T57" s="179"/>
      <c r="U57" s="179"/>
      <c r="V57" s="179"/>
      <c r="W57" s="179"/>
      <c r="X57" s="179"/>
    </row>
    <row r="58" spans="3:4" ht="14.25">
      <c r="C58" s="204"/>
      <c r="D58" s="204"/>
    </row>
    <row r="61" ht="14.25">
      <c r="I61" s="205"/>
    </row>
  </sheetData>
  <sheetProtection/>
  <mergeCells count="57">
    <mergeCell ref="A6:A38"/>
    <mergeCell ref="M6:M37"/>
    <mergeCell ref="E22:F22"/>
    <mergeCell ref="E40:F40"/>
    <mergeCell ref="E41:F41"/>
    <mergeCell ref="E42:F42"/>
    <mergeCell ref="E6:F6"/>
    <mergeCell ref="E7:F7"/>
    <mergeCell ref="V49:X49"/>
    <mergeCell ref="E17:F17"/>
    <mergeCell ref="E18:F18"/>
    <mergeCell ref="E19:F19"/>
    <mergeCell ref="E20:F20"/>
    <mergeCell ref="E10:F10"/>
    <mergeCell ref="E11:F11"/>
    <mergeCell ref="E12:F12"/>
    <mergeCell ref="G48:G49"/>
    <mergeCell ref="H48:H49"/>
    <mergeCell ref="E43:F43"/>
    <mergeCell ref="E16:F16"/>
    <mergeCell ref="I5:J5"/>
    <mergeCell ref="E28:F28"/>
    <mergeCell ref="E29:F29"/>
    <mergeCell ref="E30:F30"/>
    <mergeCell ref="E15:F15"/>
    <mergeCell ref="E8:F8"/>
    <mergeCell ref="E9:F9"/>
    <mergeCell ref="E48:F49"/>
    <mergeCell ref="C4:D4"/>
    <mergeCell ref="E4:F4"/>
    <mergeCell ref="E38:F38"/>
    <mergeCell ref="E39:F39"/>
    <mergeCell ref="E36:F36"/>
    <mergeCell ref="E31:F31"/>
    <mergeCell ref="E21:F21"/>
    <mergeCell ref="E13:F13"/>
    <mergeCell ref="E14:F14"/>
    <mergeCell ref="K4:L4"/>
    <mergeCell ref="I4:J4"/>
    <mergeCell ref="M4:N4"/>
    <mergeCell ref="E32:F32"/>
    <mergeCell ref="E27:F27"/>
    <mergeCell ref="I6:I38"/>
    <mergeCell ref="E25:F25"/>
    <mergeCell ref="E26:F26"/>
    <mergeCell ref="E37:F37"/>
    <mergeCell ref="E24:F24"/>
    <mergeCell ref="Q6:Q19"/>
    <mergeCell ref="U6:U47"/>
    <mergeCell ref="E33:F33"/>
    <mergeCell ref="E34:F34"/>
    <mergeCell ref="E35:F35"/>
    <mergeCell ref="E44:F44"/>
    <mergeCell ref="E45:F45"/>
    <mergeCell ref="E46:F46"/>
    <mergeCell ref="E47:F47"/>
    <mergeCell ref="E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0" zoomScaleSheetLayoutView="80" zoomScalePageLayoutView="0" workbookViewId="0" topLeftCell="A1">
      <pane xSplit="1" ySplit="5" topLeftCell="B6" activePane="bottomRight" state="frozen"/>
      <selection pane="topLeft" activeCell="E42" sqref="E42"/>
      <selection pane="topRight" activeCell="E42" sqref="E42"/>
      <selection pane="bottomLeft" activeCell="E42" sqref="E42"/>
      <selection pane="bottomRight" activeCell="E42" sqref="E42"/>
    </sheetView>
  </sheetViews>
  <sheetFormatPr defaultColWidth="9.00390625" defaultRowHeight="13.5"/>
  <cols>
    <col min="1" max="1" width="15.00390625" style="28" customWidth="1"/>
    <col min="2" max="16" width="11.125" style="28" customWidth="1"/>
    <col min="17" max="16384" width="9.00390625" style="28" customWidth="1"/>
  </cols>
  <sheetData>
    <row r="1" spans="2:16" ht="20.25" customHeight="1">
      <c r="B1" s="27"/>
      <c r="C1" s="17"/>
      <c r="D1" s="17"/>
      <c r="E1" s="17"/>
      <c r="F1" s="17"/>
      <c r="G1" s="17"/>
      <c r="H1" s="17"/>
      <c r="I1" s="17"/>
      <c r="J1" s="17"/>
      <c r="K1" s="27"/>
      <c r="L1" s="17"/>
      <c r="M1" s="17"/>
      <c r="N1" s="17"/>
      <c r="O1" s="17"/>
      <c r="P1" s="17"/>
    </row>
    <row r="2" spans="1:16" ht="21.75" customHeight="1">
      <c r="A2" s="77" t="s">
        <v>322</v>
      </c>
      <c r="B2" s="17"/>
      <c r="C2" s="17"/>
      <c r="D2" s="17"/>
      <c r="E2" s="17"/>
      <c r="F2" s="17"/>
      <c r="G2" s="17"/>
      <c r="H2" s="17"/>
      <c r="I2" s="17"/>
      <c r="J2" s="16"/>
      <c r="K2" s="17"/>
      <c r="L2" s="17"/>
      <c r="M2" s="17"/>
      <c r="N2" s="17"/>
      <c r="O2" s="17"/>
      <c r="P2" s="292" t="s">
        <v>479</v>
      </c>
    </row>
    <row r="3" spans="1:16" ht="2.25" customHeight="1" thickBot="1">
      <c r="A3" s="77"/>
      <c r="B3" s="17"/>
      <c r="C3" s="17"/>
      <c r="D3" s="17"/>
      <c r="E3" s="17"/>
      <c r="F3" s="17"/>
      <c r="G3" s="17"/>
      <c r="H3" s="17"/>
      <c r="I3" s="17"/>
      <c r="J3" s="16"/>
      <c r="K3" s="17"/>
      <c r="L3" s="17"/>
      <c r="M3" s="17"/>
      <c r="N3" s="17"/>
      <c r="O3" s="17"/>
      <c r="P3" s="16"/>
    </row>
    <row r="4" spans="1:16" ht="22.5" customHeight="1">
      <c r="A4" s="375"/>
      <c r="B4" s="322" t="s">
        <v>397</v>
      </c>
      <c r="C4" s="323"/>
      <c r="D4" s="376"/>
      <c r="E4" s="322" t="s">
        <v>396</v>
      </c>
      <c r="F4" s="323"/>
      <c r="G4" s="323"/>
      <c r="H4" s="322" t="s">
        <v>398</v>
      </c>
      <c r="I4" s="323"/>
      <c r="J4" s="376"/>
      <c r="K4" s="322" t="s">
        <v>399</v>
      </c>
      <c r="L4" s="338"/>
      <c r="M4" s="338"/>
      <c r="N4" s="322" t="s">
        <v>400</v>
      </c>
      <c r="O4" s="338"/>
      <c r="P4" s="339"/>
    </row>
    <row r="5" spans="1:16" ht="22.5" customHeight="1">
      <c r="A5" s="327"/>
      <c r="B5" s="95" t="s">
        <v>2</v>
      </c>
      <c r="C5" s="12" t="s">
        <v>20</v>
      </c>
      <c r="D5" s="11" t="s">
        <v>0</v>
      </c>
      <c r="E5" s="95" t="s">
        <v>2</v>
      </c>
      <c r="F5" s="12" t="s">
        <v>20</v>
      </c>
      <c r="G5" s="11" t="s">
        <v>0</v>
      </c>
      <c r="H5" s="95" t="s">
        <v>2</v>
      </c>
      <c r="I5" s="12" t="s">
        <v>20</v>
      </c>
      <c r="J5" s="12" t="s">
        <v>0</v>
      </c>
      <c r="K5" s="95" t="s">
        <v>2</v>
      </c>
      <c r="L5" s="12" t="s">
        <v>20</v>
      </c>
      <c r="M5" s="11" t="s">
        <v>0</v>
      </c>
      <c r="N5" s="95" t="s">
        <v>2</v>
      </c>
      <c r="O5" s="12" t="s">
        <v>20</v>
      </c>
      <c r="P5" s="24" t="s">
        <v>0</v>
      </c>
    </row>
    <row r="6" spans="1:16" s="123" customFormat="1" ht="21" customHeight="1">
      <c r="A6" s="250" t="s">
        <v>19</v>
      </c>
      <c r="B6" s="251">
        <v>44746</v>
      </c>
      <c r="C6" s="252">
        <v>22558</v>
      </c>
      <c r="D6" s="253">
        <v>22188</v>
      </c>
      <c r="E6" s="254">
        <v>46094</v>
      </c>
      <c r="F6" s="255">
        <v>23205</v>
      </c>
      <c r="G6" s="256">
        <v>22889</v>
      </c>
      <c r="H6" s="251">
        <v>47180</v>
      </c>
      <c r="I6" s="252">
        <v>23639</v>
      </c>
      <c r="J6" s="253">
        <v>23541</v>
      </c>
      <c r="K6" s="254">
        <v>47984</v>
      </c>
      <c r="L6" s="255">
        <v>24029</v>
      </c>
      <c r="M6" s="255">
        <v>23955</v>
      </c>
      <c r="N6" s="254">
        <f>N8+N13+N25</f>
        <v>48688</v>
      </c>
      <c r="O6" s="255">
        <f>O8+O13+O25</f>
        <v>24322</v>
      </c>
      <c r="P6" s="257">
        <f>P8+P13+P25</f>
        <v>24366</v>
      </c>
    </row>
    <row r="7" spans="1:16" ht="21" customHeight="1">
      <c r="A7" s="38"/>
      <c r="B7" s="107"/>
      <c r="C7" s="40"/>
      <c r="D7" s="39"/>
      <c r="E7" s="99"/>
      <c r="F7" s="100"/>
      <c r="G7" s="118"/>
      <c r="H7" s="81"/>
      <c r="I7" s="40"/>
      <c r="J7" s="39"/>
      <c r="K7" s="99"/>
      <c r="L7" s="100"/>
      <c r="M7" s="100"/>
      <c r="N7" s="99"/>
      <c r="O7" s="100"/>
      <c r="P7" s="101"/>
    </row>
    <row r="8" spans="1:16" s="123" customFormat="1" ht="21" customHeight="1">
      <c r="A8" s="258" t="s">
        <v>18</v>
      </c>
      <c r="B8" s="86">
        <v>7936</v>
      </c>
      <c r="C8" s="87">
        <v>4059</v>
      </c>
      <c r="D8" s="259">
        <v>3877</v>
      </c>
      <c r="E8" s="86">
        <v>8167</v>
      </c>
      <c r="F8" s="87">
        <v>4177</v>
      </c>
      <c r="G8" s="259">
        <v>3990</v>
      </c>
      <c r="H8" s="86">
        <v>8570</v>
      </c>
      <c r="I8" s="87">
        <v>4354</v>
      </c>
      <c r="J8" s="259">
        <v>4216</v>
      </c>
      <c r="K8" s="99">
        <v>8779</v>
      </c>
      <c r="L8" s="260">
        <v>4455</v>
      </c>
      <c r="M8" s="260">
        <v>4324</v>
      </c>
      <c r="N8" s="99">
        <f>SUM(N9:N11)</f>
        <v>8964</v>
      </c>
      <c r="O8" s="262">
        <f>SUM(O9:O11)</f>
        <v>4574</v>
      </c>
      <c r="P8" s="263">
        <f>SUM(P9:P11)</f>
        <v>4390</v>
      </c>
    </row>
    <row r="9" spans="1:16" ht="21" customHeight="1">
      <c r="A9" s="38" t="s">
        <v>374</v>
      </c>
      <c r="B9" s="107">
        <v>2839</v>
      </c>
      <c r="C9" s="40">
        <v>1446</v>
      </c>
      <c r="D9" s="39">
        <v>1393</v>
      </c>
      <c r="E9" s="107">
        <v>2899</v>
      </c>
      <c r="F9" s="40">
        <v>1473</v>
      </c>
      <c r="G9" s="39">
        <v>1426</v>
      </c>
      <c r="H9" s="107">
        <v>3074</v>
      </c>
      <c r="I9" s="40">
        <v>1553</v>
      </c>
      <c r="J9" s="39">
        <v>1521</v>
      </c>
      <c r="K9" s="107">
        <v>3152</v>
      </c>
      <c r="L9" s="40">
        <v>1570</v>
      </c>
      <c r="M9" s="40">
        <v>1582</v>
      </c>
      <c r="N9" s="206">
        <f>SUM(O9:P9)</f>
        <v>3249</v>
      </c>
      <c r="O9" s="207">
        <v>1631</v>
      </c>
      <c r="P9" s="208">
        <v>1618</v>
      </c>
    </row>
    <row r="10" spans="1:16" ht="21" customHeight="1">
      <c r="A10" s="38" t="s">
        <v>375</v>
      </c>
      <c r="B10" s="107">
        <v>2744</v>
      </c>
      <c r="C10" s="40">
        <v>1405</v>
      </c>
      <c r="D10" s="39">
        <v>1339</v>
      </c>
      <c r="E10" s="23">
        <v>2834</v>
      </c>
      <c r="F10" s="22">
        <v>1461</v>
      </c>
      <c r="G10" s="59">
        <v>1373</v>
      </c>
      <c r="H10" s="107">
        <v>2918</v>
      </c>
      <c r="I10" s="40">
        <v>1499</v>
      </c>
      <c r="J10" s="39">
        <v>1419</v>
      </c>
      <c r="K10" s="23">
        <v>3011</v>
      </c>
      <c r="L10" s="22">
        <v>1568</v>
      </c>
      <c r="M10" s="22">
        <v>1443</v>
      </c>
      <c r="N10" s="209">
        <f>SUM(O10:P10)</f>
        <v>3042</v>
      </c>
      <c r="O10" s="210">
        <v>1580</v>
      </c>
      <c r="P10" s="211">
        <v>1462</v>
      </c>
    </row>
    <row r="11" spans="1:16" ht="21" customHeight="1">
      <c r="A11" s="38" t="s">
        <v>376</v>
      </c>
      <c r="B11" s="107">
        <v>2353</v>
      </c>
      <c r="C11" s="40">
        <v>1208</v>
      </c>
      <c r="D11" s="39">
        <v>1145</v>
      </c>
      <c r="E11" s="23">
        <v>2434</v>
      </c>
      <c r="F11" s="22">
        <v>1243</v>
      </c>
      <c r="G11" s="59">
        <v>1191</v>
      </c>
      <c r="H11" s="107">
        <v>2578</v>
      </c>
      <c r="I11" s="40">
        <v>1302</v>
      </c>
      <c r="J11" s="39">
        <v>1276</v>
      </c>
      <c r="K11" s="23">
        <v>2616</v>
      </c>
      <c r="L11" s="22">
        <v>1317</v>
      </c>
      <c r="M11" s="22">
        <v>1299</v>
      </c>
      <c r="N11" s="209">
        <f>SUM(O11:P11)</f>
        <v>2673</v>
      </c>
      <c r="O11" s="210">
        <v>1363</v>
      </c>
      <c r="P11" s="211">
        <v>1310</v>
      </c>
    </row>
    <row r="12" spans="1:16" ht="21" customHeight="1">
      <c r="A12" s="38"/>
      <c r="B12" s="107"/>
      <c r="C12" s="40"/>
      <c r="D12" s="39"/>
      <c r="E12" s="84"/>
      <c r="F12" s="22"/>
      <c r="G12" s="59"/>
      <c r="H12" s="81"/>
      <c r="I12" s="40"/>
      <c r="J12" s="39"/>
      <c r="K12" s="84"/>
      <c r="L12" s="22"/>
      <c r="M12" s="22"/>
      <c r="N12" s="212"/>
      <c r="O12" s="210"/>
      <c r="P12" s="211"/>
    </row>
    <row r="13" spans="1:16" s="123" customFormat="1" ht="21" customHeight="1">
      <c r="A13" s="258" t="s">
        <v>17</v>
      </c>
      <c r="B13" s="81">
        <v>31333</v>
      </c>
      <c r="C13" s="82">
        <v>15969</v>
      </c>
      <c r="D13" s="83">
        <v>15364</v>
      </c>
      <c r="E13" s="81">
        <v>32059</v>
      </c>
      <c r="F13" s="82">
        <v>16332</v>
      </c>
      <c r="G13" s="83">
        <v>15727</v>
      </c>
      <c r="H13" s="81">
        <v>32420</v>
      </c>
      <c r="I13" s="82">
        <v>16448</v>
      </c>
      <c r="J13" s="83">
        <v>15972</v>
      </c>
      <c r="K13" s="84">
        <v>32689</v>
      </c>
      <c r="L13" s="85">
        <v>16587</v>
      </c>
      <c r="M13" s="85">
        <v>16102</v>
      </c>
      <c r="N13" s="212">
        <f>SUM(N14:N23)</f>
        <v>33035</v>
      </c>
      <c r="O13" s="265">
        <f>SUM(O14:O23)</f>
        <v>16703</v>
      </c>
      <c r="P13" s="266">
        <f>SUM(P14:P23)</f>
        <v>16332</v>
      </c>
    </row>
    <row r="14" spans="1:16" ht="21" customHeight="1">
      <c r="A14" s="38" t="s">
        <v>377</v>
      </c>
      <c r="B14" s="107">
        <v>2153</v>
      </c>
      <c r="C14" s="40">
        <v>1090</v>
      </c>
      <c r="D14" s="39">
        <v>1063</v>
      </c>
      <c r="E14" s="23">
        <v>2242</v>
      </c>
      <c r="F14" s="22">
        <v>1156</v>
      </c>
      <c r="G14" s="59">
        <v>1086</v>
      </c>
      <c r="H14" s="107">
        <v>2207</v>
      </c>
      <c r="I14" s="40">
        <v>1136</v>
      </c>
      <c r="J14" s="39">
        <v>1071</v>
      </c>
      <c r="K14" s="23">
        <v>2316</v>
      </c>
      <c r="L14" s="22">
        <v>1200</v>
      </c>
      <c r="M14" s="22">
        <v>1116</v>
      </c>
      <c r="N14" s="209">
        <f>SUM(O14:P14)</f>
        <v>2428</v>
      </c>
      <c r="O14" s="210">
        <v>1259</v>
      </c>
      <c r="P14" s="211">
        <v>1169</v>
      </c>
    </row>
    <row r="15" spans="1:16" ht="21" customHeight="1">
      <c r="A15" s="38" t="s">
        <v>378</v>
      </c>
      <c r="B15" s="107">
        <v>3044</v>
      </c>
      <c r="C15" s="40">
        <v>1574</v>
      </c>
      <c r="D15" s="39">
        <v>1470</v>
      </c>
      <c r="E15" s="23">
        <v>2957</v>
      </c>
      <c r="F15" s="22">
        <v>1516</v>
      </c>
      <c r="G15" s="59">
        <v>1441</v>
      </c>
      <c r="H15" s="107">
        <v>2854</v>
      </c>
      <c r="I15" s="40">
        <v>1448</v>
      </c>
      <c r="J15" s="39">
        <v>1406</v>
      </c>
      <c r="K15" s="23">
        <v>2784</v>
      </c>
      <c r="L15" s="22">
        <v>1411</v>
      </c>
      <c r="M15" s="22">
        <v>1373</v>
      </c>
      <c r="N15" s="209">
        <f aca="true" t="shared" si="0" ref="N15:N23">SUM(O15:P15)</f>
        <v>2638</v>
      </c>
      <c r="O15" s="210">
        <v>1313</v>
      </c>
      <c r="P15" s="211">
        <v>1325</v>
      </c>
    </row>
    <row r="16" spans="1:16" ht="21" customHeight="1">
      <c r="A16" s="38" t="s">
        <v>379</v>
      </c>
      <c r="B16" s="107">
        <v>3461</v>
      </c>
      <c r="C16" s="40">
        <v>1782</v>
      </c>
      <c r="D16" s="39">
        <v>1679</v>
      </c>
      <c r="E16" s="23">
        <v>3538</v>
      </c>
      <c r="F16" s="22">
        <v>1805</v>
      </c>
      <c r="G16" s="59">
        <v>1733</v>
      </c>
      <c r="H16" s="107">
        <v>3420</v>
      </c>
      <c r="I16" s="40">
        <v>1731</v>
      </c>
      <c r="J16" s="39">
        <v>1689</v>
      </c>
      <c r="K16" s="23">
        <v>3286</v>
      </c>
      <c r="L16" s="22">
        <v>1621</v>
      </c>
      <c r="M16" s="22">
        <v>1665</v>
      </c>
      <c r="N16" s="209">
        <f t="shared" si="0"/>
        <v>3245</v>
      </c>
      <c r="O16" s="210">
        <v>1598</v>
      </c>
      <c r="P16" s="211">
        <v>1647</v>
      </c>
    </row>
    <row r="17" spans="1:16" ht="21" customHeight="1">
      <c r="A17" s="38" t="s">
        <v>380</v>
      </c>
      <c r="B17" s="107">
        <v>4511</v>
      </c>
      <c r="C17" s="40">
        <v>2319</v>
      </c>
      <c r="D17" s="39">
        <v>2192</v>
      </c>
      <c r="E17" s="23">
        <v>4472</v>
      </c>
      <c r="F17" s="22">
        <v>2294</v>
      </c>
      <c r="G17" s="59">
        <v>2178</v>
      </c>
      <c r="H17" s="107">
        <v>4486</v>
      </c>
      <c r="I17" s="40">
        <v>2301</v>
      </c>
      <c r="J17" s="39">
        <v>2185</v>
      </c>
      <c r="K17" s="23">
        <v>4405</v>
      </c>
      <c r="L17" s="22">
        <v>2258</v>
      </c>
      <c r="M17" s="22">
        <v>2147</v>
      </c>
      <c r="N17" s="209">
        <f t="shared" si="0"/>
        <v>4272</v>
      </c>
      <c r="O17" s="210">
        <v>2159</v>
      </c>
      <c r="P17" s="211">
        <v>2113</v>
      </c>
    </row>
    <row r="18" spans="1:16" ht="21" customHeight="1">
      <c r="A18" s="38" t="s">
        <v>381</v>
      </c>
      <c r="B18" s="107">
        <v>4459</v>
      </c>
      <c r="C18" s="40">
        <v>2268</v>
      </c>
      <c r="D18" s="39">
        <v>2191</v>
      </c>
      <c r="E18" s="23">
        <v>4612</v>
      </c>
      <c r="F18" s="22">
        <v>2348</v>
      </c>
      <c r="G18" s="59">
        <v>2264</v>
      </c>
      <c r="H18" s="107">
        <v>4819</v>
      </c>
      <c r="I18" s="40">
        <v>2402</v>
      </c>
      <c r="J18" s="39">
        <v>2417</v>
      </c>
      <c r="K18" s="23">
        <v>4935</v>
      </c>
      <c r="L18" s="22">
        <v>2489</v>
      </c>
      <c r="M18" s="22">
        <v>2446</v>
      </c>
      <c r="N18" s="209">
        <f t="shared" si="0"/>
        <v>4998</v>
      </c>
      <c r="O18" s="210">
        <v>2504</v>
      </c>
      <c r="P18" s="211">
        <v>2494</v>
      </c>
    </row>
    <row r="19" spans="1:16" ht="21" customHeight="1">
      <c r="A19" s="38" t="s">
        <v>382</v>
      </c>
      <c r="B19" s="107">
        <v>3423</v>
      </c>
      <c r="C19" s="40">
        <v>1812</v>
      </c>
      <c r="D19" s="39">
        <v>1611</v>
      </c>
      <c r="E19" s="23">
        <v>3699</v>
      </c>
      <c r="F19" s="22">
        <v>1933</v>
      </c>
      <c r="G19" s="59">
        <v>1766</v>
      </c>
      <c r="H19" s="107">
        <v>3940</v>
      </c>
      <c r="I19" s="40">
        <v>2066</v>
      </c>
      <c r="J19" s="39">
        <v>1874</v>
      </c>
      <c r="K19" s="23">
        <v>4039</v>
      </c>
      <c r="L19" s="22">
        <v>2105</v>
      </c>
      <c r="M19" s="22">
        <v>1934</v>
      </c>
      <c r="N19" s="209">
        <f t="shared" si="0"/>
        <v>4223</v>
      </c>
      <c r="O19" s="210">
        <v>2210</v>
      </c>
      <c r="P19" s="211">
        <v>2013</v>
      </c>
    </row>
    <row r="20" spans="1:16" ht="21" customHeight="1">
      <c r="A20" s="38" t="s">
        <v>383</v>
      </c>
      <c r="B20" s="107">
        <v>2634</v>
      </c>
      <c r="C20" s="40">
        <v>1350</v>
      </c>
      <c r="D20" s="39">
        <v>1284</v>
      </c>
      <c r="E20" s="23">
        <v>2832</v>
      </c>
      <c r="F20" s="22">
        <v>1469</v>
      </c>
      <c r="G20" s="59">
        <v>1363</v>
      </c>
      <c r="H20" s="107">
        <v>2933</v>
      </c>
      <c r="I20" s="40">
        <v>1517</v>
      </c>
      <c r="J20" s="39">
        <v>1416</v>
      </c>
      <c r="K20" s="23">
        <v>3179</v>
      </c>
      <c r="L20" s="22">
        <v>1667</v>
      </c>
      <c r="M20" s="22">
        <v>1512</v>
      </c>
      <c r="N20" s="209">
        <f t="shared" si="0"/>
        <v>3333</v>
      </c>
      <c r="O20" s="210">
        <v>1724</v>
      </c>
      <c r="P20" s="211">
        <v>1609</v>
      </c>
    </row>
    <row r="21" spans="1:16" ht="21" customHeight="1">
      <c r="A21" s="38" t="s">
        <v>384</v>
      </c>
      <c r="B21" s="36">
        <v>2435</v>
      </c>
      <c r="C21" s="30">
        <v>1194</v>
      </c>
      <c r="D21" s="37">
        <v>1241</v>
      </c>
      <c r="E21" s="23">
        <v>2381</v>
      </c>
      <c r="F21" s="30">
        <v>1162</v>
      </c>
      <c r="G21" s="37">
        <v>1219</v>
      </c>
      <c r="H21" s="107">
        <v>2442</v>
      </c>
      <c r="I21" s="30">
        <v>1215</v>
      </c>
      <c r="J21" s="37">
        <v>1227</v>
      </c>
      <c r="K21" s="23">
        <v>2458</v>
      </c>
      <c r="L21" s="30">
        <v>1238</v>
      </c>
      <c r="M21" s="30">
        <v>1220</v>
      </c>
      <c r="N21" s="209">
        <f t="shared" si="0"/>
        <v>2498</v>
      </c>
      <c r="O21" s="213">
        <v>1283</v>
      </c>
      <c r="P21" s="214">
        <v>1215</v>
      </c>
    </row>
    <row r="22" spans="1:16" ht="21" customHeight="1">
      <c r="A22" s="38" t="s">
        <v>385</v>
      </c>
      <c r="B22" s="36">
        <v>2953</v>
      </c>
      <c r="C22" s="30">
        <v>1476</v>
      </c>
      <c r="D22" s="37">
        <v>1477</v>
      </c>
      <c r="E22" s="23">
        <v>2846</v>
      </c>
      <c r="F22" s="30">
        <v>1432</v>
      </c>
      <c r="G22" s="37">
        <v>1414</v>
      </c>
      <c r="H22" s="107">
        <v>2702</v>
      </c>
      <c r="I22" s="30">
        <v>1338</v>
      </c>
      <c r="J22" s="37">
        <v>1364</v>
      </c>
      <c r="K22" s="23">
        <v>2499</v>
      </c>
      <c r="L22" s="30">
        <v>1223</v>
      </c>
      <c r="M22" s="30">
        <v>1276</v>
      </c>
      <c r="N22" s="209">
        <f t="shared" si="0"/>
        <v>2478</v>
      </c>
      <c r="O22" s="213">
        <v>1223</v>
      </c>
      <c r="P22" s="214">
        <v>1255</v>
      </c>
    </row>
    <row r="23" spans="1:16" ht="21" customHeight="1">
      <c r="A23" s="38" t="s">
        <v>386</v>
      </c>
      <c r="B23" s="36">
        <v>2260</v>
      </c>
      <c r="C23" s="30">
        <v>1104</v>
      </c>
      <c r="D23" s="37">
        <v>1156</v>
      </c>
      <c r="E23" s="23">
        <v>2480</v>
      </c>
      <c r="F23" s="30">
        <v>1217</v>
      </c>
      <c r="G23" s="37">
        <v>1263</v>
      </c>
      <c r="H23" s="107">
        <v>2617</v>
      </c>
      <c r="I23" s="30">
        <v>1294</v>
      </c>
      <c r="J23" s="37">
        <v>1323</v>
      </c>
      <c r="K23" s="23">
        <v>2788</v>
      </c>
      <c r="L23" s="30">
        <v>1375</v>
      </c>
      <c r="M23" s="30">
        <v>1413</v>
      </c>
      <c r="N23" s="209">
        <f t="shared" si="0"/>
        <v>2922</v>
      </c>
      <c r="O23" s="213">
        <v>1430</v>
      </c>
      <c r="P23" s="214">
        <v>1492</v>
      </c>
    </row>
    <row r="24" spans="1:16" ht="21" customHeight="1">
      <c r="A24" s="38"/>
      <c r="B24" s="36"/>
      <c r="C24" s="30"/>
      <c r="D24" s="37"/>
      <c r="E24" s="86"/>
      <c r="F24" s="30"/>
      <c r="G24" s="37"/>
      <c r="H24" s="86"/>
      <c r="I24" s="30"/>
      <c r="J24" s="37"/>
      <c r="K24" s="86"/>
      <c r="L24" s="30"/>
      <c r="M24" s="30"/>
      <c r="N24" s="215"/>
      <c r="O24" s="213"/>
      <c r="P24" s="214"/>
    </row>
    <row r="25" spans="1:16" s="123" customFormat="1" ht="21" customHeight="1">
      <c r="A25" s="258" t="s">
        <v>16</v>
      </c>
      <c r="B25" s="86">
        <v>5477</v>
      </c>
      <c r="C25" s="87">
        <v>2530</v>
      </c>
      <c r="D25" s="259">
        <v>2947</v>
      </c>
      <c r="E25" s="86">
        <v>5868</v>
      </c>
      <c r="F25" s="87">
        <v>2696</v>
      </c>
      <c r="G25" s="259">
        <v>3172</v>
      </c>
      <c r="H25" s="86">
        <v>6190</v>
      </c>
      <c r="I25" s="87">
        <v>2837</v>
      </c>
      <c r="J25" s="259">
        <v>3353</v>
      </c>
      <c r="K25" s="86">
        <v>6516</v>
      </c>
      <c r="L25" s="87">
        <v>2987</v>
      </c>
      <c r="M25" s="87">
        <v>3529</v>
      </c>
      <c r="N25" s="215">
        <f>SUM(N26:N33)</f>
        <v>6689</v>
      </c>
      <c r="O25" s="267">
        <f>SUM(O26:O33)</f>
        <v>3045</v>
      </c>
      <c r="P25" s="268">
        <f>SUM(P26:P33)</f>
        <v>3644</v>
      </c>
    </row>
    <row r="26" spans="1:16" ht="21" customHeight="1">
      <c r="A26" s="38" t="s">
        <v>387</v>
      </c>
      <c r="B26" s="36">
        <v>1942</v>
      </c>
      <c r="C26" s="30">
        <v>995</v>
      </c>
      <c r="D26" s="37">
        <v>947</v>
      </c>
      <c r="E26" s="36">
        <v>2065</v>
      </c>
      <c r="F26" s="30">
        <v>1027</v>
      </c>
      <c r="G26" s="37">
        <v>1038</v>
      </c>
      <c r="H26" s="36">
        <v>2225</v>
      </c>
      <c r="I26" s="30">
        <v>1094</v>
      </c>
      <c r="J26" s="37">
        <v>1131</v>
      </c>
      <c r="K26" s="36">
        <v>2326</v>
      </c>
      <c r="L26" s="30">
        <v>1125</v>
      </c>
      <c r="M26" s="30">
        <v>1201</v>
      </c>
      <c r="N26" s="216">
        <f>SUM(O26:P26)</f>
        <v>2271</v>
      </c>
      <c r="O26" s="213">
        <v>1093</v>
      </c>
      <c r="P26" s="214">
        <v>1178</v>
      </c>
    </row>
    <row r="27" spans="1:16" ht="21" customHeight="1">
      <c r="A27" s="38" t="s">
        <v>388</v>
      </c>
      <c r="B27" s="36">
        <v>1394</v>
      </c>
      <c r="C27" s="30">
        <v>690</v>
      </c>
      <c r="D27" s="37">
        <v>704</v>
      </c>
      <c r="E27" s="36">
        <v>1498</v>
      </c>
      <c r="F27" s="30">
        <v>752</v>
      </c>
      <c r="G27" s="37">
        <v>746</v>
      </c>
      <c r="H27" s="36">
        <v>1544</v>
      </c>
      <c r="I27" s="30">
        <v>775</v>
      </c>
      <c r="J27" s="37">
        <v>769</v>
      </c>
      <c r="K27" s="36">
        <v>1599</v>
      </c>
      <c r="L27" s="30">
        <v>817</v>
      </c>
      <c r="M27" s="30">
        <v>782</v>
      </c>
      <c r="N27" s="216">
        <f aca="true" t="shared" si="1" ref="N27:N33">SUM(O27:P27)</f>
        <v>1700</v>
      </c>
      <c r="O27" s="213">
        <v>859</v>
      </c>
      <c r="P27" s="214">
        <v>841</v>
      </c>
    </row>
    <row r="28" spans="1:16" ht="21" customHeight="1">
      <c r="A28" s="38" t="s">
        <v>389</v>
      </c>
      <c r="B28" s="36">
        <v>962</v>
      </c>
      <c r="C28" s="30">
        <v>444</v>
      </c>
      <c r="D28" s="37">
        <v>518</v>
      </c>
      <c r="E28" s="36">
        <v>1031</v>
      </c>
      <c r="F28" s="30">
        <v>477</v>
      </c>
      <c r="G28" s="37">
        <v>554</v>
      </c>
      <c r="H28" s="36">
        <v>1064</v>
      </c>
      <c r="I28" s="30">
        <v>492</v>
      </c>
      <c r="J28" s="37">
        <v>572</v>
      </c>
      <c r="K28" s="36">
        <v>1172</v>
      </c>
      <c r="L28" s="30">
        <v>549</v>
      </c>
      <c r="M28" s="30">
        <v>623</v>
      </c>
      <c r="N28" s="216">
        <f t="shared" si="1"/>
        <v>1216</v>
      </c>
      <c r="O28" s="213">
        <v>570</v>
      </c>
      <c r="P28" s="214">
        <v>646</v>
      </c>
    </row>
    <row r="29" spans="1:16" ht="21" customHeight="1">
      <c r="A29" s="38" t="s">
        <v>390</v>
      </c>
      <c r="B29" s="36">
        <v>634</v>
      </c>
      <c r="C29" s="30">
        <v>251</v>
      </c>
      <c r="D29" s="37">
        <v>383</v>
      </c>
      <c r="E29" s="36">
        <v>682</v>
      </c>
      <c r="F29" s="30">
        <v>272</v>
      </c>
      <c r="G29" s="37">
        <v>410</v>
      </c>
      <c r="H29" s="36">
        <v>740</v>
      </c>
      <c r="I29" s="30">
        <v>295</v>
      </c>
      <c r="J29" s="37">
        <v>445</v>
      </c>
      <c r="K29" s="36">
        <v>758</v>
      </c>
      <c r="L29" s="30">
        <v>301</v>
      </c>
      <c r="M29" s="30">
        <v>457</v>
      </c>
      <c r="N29" s="216">
        <f t="shared" si="1"/>
        <v>793</v>
      </c>
      <c r="O29" s="213">
        <v>325</v>
      </c>
      <c r="P29" s="214">
        <v>468</v>
      </c>
    </row>
    <row r="30" spans="1:16" ht="21" customHeight="1">
      <c r="A30" s="38" t="s">
        <v>391</v>
      </c>
      <c r="B30" s="36">
        <v>343</v>
      </c>
      <c r="C30" s="30">
        <v>109</v>
      </c>
      <c r="D30" s="37">
        <v>234</v>
      </c>
      <c r="E30" s="36">
        <v>373</v>
      </c>
      <c r="F30" s="30">
        <v>129</v>
      </c>
      <c r="G30" s="37">
        <v>244</v>
      </c>
      <c r="H30" s="36">
        <v>393</v>
      </c>
      <c r="I30" s="30">
        <v>136</v>
      </c>
      <c r="J30" s="37">
        <v>257</v>
      </c>
      <c r="K30" s="36">
        <v>424</v>
      </c>
      <c r="L30" s="30">
        <v>143</v>
      </c>
      <c r="M30" s="30">
        <v>281</v>
      </c>
      <c r="N30" s="216">
        <f t="shared" si="1"/>
        <v>442</v>
      </c>
      <c r="O30" s="213">
        <v>138</v>
      </c>
      <c r="P30" s="214">
        <v>304</v>
      </c>
    </row>
    <row r="31" spans="1:16" ht="21" customHeight="1">
      <c r="A31" s="38" t="s">
        <v>392</v>
      </c>
      <c r="B31" s="36">
        <v>157</v>
      </c>
      <c r="C31" s="30">
        <v>36</v>
      </c>
      <c r="D31" s="37">
        <v>121</v>
      </c>
      <c r="E31" s="36">
        <v>173</v>
      </c>
      <c r="F31" s="30">
        <v>34</v>
      </c>
      <c r="G31" s="37">
        <v>139</v>
      </c>
      <c r="H31" s="36">
        <v>161</v>
      </c>
      <c r="I31" s="30">
        <v>36</v>
      </c>
      <c r="J31" s="37">
        <v>125</v>
      </c>
      <c r="K31" s="36">
        <v>165</v>
      </c>
      <c r="L31" s="30">
        <v>44</v>
      </c>
      <c r="M31" s="30">
        <v>121</v>
      </c>
      <c r="N31" s="216">
        <f t="shared" si="1"/>
        <v>197</v>
      </c>
      <c r="O31" s="213">
        <v>49</v>
      </c>
      <c r="P31" s="214">
        <v>148</v>
      </c>
    </row>
    <row r="32" spans="1:16" ht="21" customHeight="1">
      <c r="A32" s="38" t="s">
        <v>393</v>
      </c>
      <c r="B32" s="36">
        <v>40</v>
      </c>
      <c r="C32" s="30">
        <v>4</v>
      </c>
      <c r="D32" s="37">
        <v>36</v>
      </c>
      <c r="E32" s="36">
        <v>41</v>
      </c>
      <c r="F32" s="30">
        <v>4</v>
      </c>
      <c r="G32" s="37">
        <v>37</v>
      </c>
      <c r="H32" s="36">
        <v>58</v>
      </c>
      <c r="I32" s="30">
        <v>8</v>
      </c>
      <c r="J32" s="37">
        <v>50</v>
      </c>
      <c r="K32" s="36">
        <v>61</v>
      </c>
      <c r="L32" s="30">
        <v>6</v>
      </c>
      <c r="M32" s="30">
        <v>55</v>
      </c>
      <c r="N32" s="216">
        <f t="shared" si="1"/>
        <v>61</v>
      </c>
      <c r="O32" s="213">
        <v>10</v>
      </c>
      <c r="P32" s="214">
        <v>51</v>
      </c>
    </row>
    <row r="33" spans="1:16" ht="21" customHeight="1" thickBot="1">
      <c r="A33" s="34" t="s">
        <v>15</v>
      </c>
      <c r="B33" s="117">
        <v>5</v>
      </c>
      <c r="C33" s="32">
        <v>1</v>
      </c>
      <c r="D33" s="33">
        <v>4</v>
      </c>
      <c r="E33" s="117">
        <v>5</v>
      </c>
      <c r="F33" s="32">
        <v>1</v>
      </c>
      <c r="G33" s="33">
        <v>4</v>
      </c>
      <c r="H33" s="117">
        <v>5</v>
      </c>
      <c r="I33" s="32">
        <v>1</v>
      </c>
      <c r="J33" s="33">
        <v>4</v>
      </c>
      <c r="K33" s="117">
        <v>11</v>
      </c>
      <c r="L33" s="32">
        <v>2</v>
      </c>
      <c r="M33" s="32">
        <v>9</v>
      </c>
      <c r="N33" s="308">
        <f t="shared" si="1"/>
        <v>9</v>
      </c>
      <c r="O33" s="217">
        <v>1</v>
      </c>
      <c r="P33" s="218">
        <v>8</v>
      </c>
    </row>
    <row r="34" spans="1:16" ht="4.5" customHeight="1">
      <c r="A34" s="6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13"/>
      <c r="O34" s="213"/>
      <c r="P34" s="213"/>
    </row>
    <row r="35" spans="1:16" ht="20.25" customHeight="1">
      <c r="A35" s="27"/>
      <c r="B35" s="30"/>
      <c r="C35" s="30"/>
      <c r="D35" s="30"/>
      <c r="E35" s="30"/>
      <c r="F35" s="30"/>
      <c r="G35" s="30"/>
      <c r="H35" s="30"/>
      <c r="I35" s="30"/>
      <c r="J35" s="29"/>
      <c r="K35" s="30"/>
      <c r="L35" s="30"/>
      <c r="M35" s="30"/>
      <c r="N35" s="30"/>
      <c r="O35" s="30"/>
      <c r="P35" s="306" t="s">
        <v>138</v>
      </c>
    </row>
  </sheetData>
  <sheetProtection/>
  <mergeCells count="6">
    <mergeCell ref="N4:P4"/>
    <mergeCell ref="A4:A5"/>
    <mergeCell ref="E4:G4"/>
    <mergeCell ref="H4:J4"/>
    <mergeCell ref="K4:M4"/>
    <mergeCell ref="B4:D4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40"/>
  <sheetViews>
    <sheetView view="pageBreakPreview" zoomScaleSheetLayoutView="100" zoomScalePageLayoutView="0" workbookViewId="0" topLeftCell="L1">
      <selection activeCell="AB13" sqref="AB13"/>
    </sheetView>
  </sheetViews>
  <sheetFormatPr defaultColWidth="5.625" defaultRowHeight="13.5"/>
  <cols>
    <col min="1" max="1" width="4.50390625" style="28" customWidth="1"/>
    <col min="2" max="3" width="2.50390625" style="28" customWidth="1"/>
    <col min="4" max="4" width="1.875" style="28" customWidth="1"/>
    <col min="5" max="5" width="2.875" style="28" customWidth="1"/>
    <col min="6" max="6" width="7.00390625" style="28" customWidth="1"/>
    <col min="7" max="7" width="3.75390625" style="28" customWidth="1"/>
    <col min="8" max="8" width="6.125" style="28" customWidth="1"/>
    <col min="9" max="9" width="4.625" style="28" customWidth="1"/>
    <col min="10" max="10" width="5.25390625" style="28" customWidth="1"/>
    <col min="11" max="11" width="5.625" style="28" customWidth="1"/>
    <col min="12" max="12" width="4.375" style="28" customWidth="1"/>
    <col min="13" max="13" width="6.375" style="28" customWidth="1"/>
    <col min="14" max="14" width="3.50390625" style="28" customWidth="1"/>
    <col min="15" max="15" width="7.25390625" style="28" customWidth="1"/>
    <col min="16" max="16" width="2.625" style="28" customWidth="1"/>
    <col min="17" max="17" width="8.125" style="28" customWidth="1"/>
    <col min="18" max="18" width="1.875" style="28" customWidth="1"/>
    <col min="19" max="19" width="9.00390625" style="28" customWidth="1"/>
    <col min="20" max="20" width="0.74609375" style="28" customWidth="1"/>
    <col min="21" max="21" width="9.875" style="28" customWidth="1"/>
    <col min="22" max="22" width="0.6171875" style="28" customWidth="1"/>
    <col min="23" max="23" width="6.625" style="28" customWidth="1"/>
    <col min="24" max="24" width="2.875" style="28" customWidth="1"/>
    <col min="25" max="25" width="3.75390625" style="28" customWidth="1"/>
    <col min="26" max="26" width="6.125" style="28" customWidth="1"/>
    <col min="27" max="27" width="0.5" style="28" customWidth="1"/>
    <col min="28" max="28" width="6.625" style="28" customWidth="1"/>
    <col min="29" max="29" width="3.125" style="28" customWidth="1"/>
    <col min="30" max="30" width="3.50390625" style="28" customWidth="1"/>
    <col min="31" max="31" width="6.375" style="28" customWidth="1"/>
    <col min="32" max="32" width="0.12890625" style="28" customWidth="1"/>
    <col min="33" max="33" width="6.625" style="28" customWidth="1"/>
    <col min="34" max="35" width="3.25390625" style="28" customWidth="1"/>
    <col min="36" max="36" width="6.625" style="28" customWidth="1"/>
    <col min="37" max="37" width="0.12890625" style="28" customWidth="1"/>
    <col min="38" max="38" width="6.375" style="28" customWidth="1"/>
    <col min="39" max="39" width="3.50390625" style="28" customWidth="1"/>
    <col min="40" max="40" width="3.25390625" style="28" customWidth="1"/>
    <col min="41" max="41" width="6.50390625" style="28" customWidth="1"/>
    <col min="42" max="42" width="0.12890625" style="28" customWidth="1"/>
    <col min="43" max="44" width="5.75390625" style="28" customWidth="1"/>
    <col min="45" max="46" width="5.25390625" style="28" customWidth="1"/>
    <col min="47" max="56" width="3.375" style="28" customWidth="1"/>
    <col min="57" max="58" width="6.125" style="28" customWidth="1"/>
    <col min="59" max="60" width="3.375" style="28" customWidth="1"/>
    <col min="61" max="61" width="6.125" style="28" customWidth="1"/>
    <col min="62" max="62" width="6.50390625" style="28" customWidth="1"/>
    <col min="63" max="64" width="3.375" style="28" customWidth="1"/>
    <col min="65" max="65" width="6.125" style="28" customWidth="1"/>
    <col min="66" max="66" width="5.625" style="28" customWidth="1"/>
    <col min="67" max="67" width="13.625" style="28" customWidth="1"/>
    <col min="68" max="74" width="10.625" style="28" customWidth="1"/>
    <col min="75" max="16384" width="5.625" style="28" customWidth="1"/>
  </cols>
  <sheetData>
    <row r="1" spans="5:65" ht="20.25" customHeight="1"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ht="20.25" customHeight="1">
      <c r="A2" s="77" t="s">
        <v>498</v>
      </c>
      <c r="C2" s="49"/>
      <c r="D2" s="4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48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O2" s="48" t="s">
        <v>340</v>
      </c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ht="2.25" customHeight="1" thickBot="1">
      <c r="A3" s="77"/>
      <c r="C3" s="49"/>
      <c r="D3" s="49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48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O3" s="48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</row>
    <row r="4" spans="1:65" ht="24" customHeight="1">
      <c r="A4" s="393"/>
      <c r="B4" s="394"/>
      <c r="C4" s="394"/>
      <c r="D4" s="395"/>
      <c r="E4" s="453" t="s">
        <v>32</v>
      </c>
      <c r="F4" s="453"/>
      <c r="G4" s="453"/>
      <c r="H4" s="453"/>
      <c r="I4" s="453"/>
      <c r="J4" s="322"/>
      <c r="K4" s="453" t="s">
        <v>31</v>
      </c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376" t="s">
        <v>30</v>
      </c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128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ht="24" customHeight="1">
      <c r="A5" s="396"/>
      <c r="B5" s="397"/>
      <c r="C5" s="397"/>
      <c r="D5" s="398"/>
      <c r="E5" s="451" t="s">
        <v>2</v>
      </c>
      <c r="F5" s="451"/>
      <c r="G5" s="445" t="s">
        <v>1</v>
      </c>
      <c r="H5" s="445"/>
      <c r="I5" s="445" t="s">
        <v>0</v>
      </c>
      <c r="J5" s="452"/>
      <c r="K5" s="451" t="s">
        <v>2</v>
      </c>
      <c r="L5" s="451"/>
      <c r="M5" s="445" t="s">
        <v>341</v>
      </c>
      <c r="N5" s="445"/>
      <c r="O5" s="445" t="s">
        <v>29</v>
      </c>
      <c r="P5" s="445"/>
      <c r="Q5" s="445"/>
      <c r="R5" s="445"/>
      <c r="S5" s="445" t="s">
        <v>28</v>
      </c>
      <c r="T5" s="445"/>
      <c r="U5" s="445"/>
      <c r="V5" s="458" t="s">
        <v>423</v>
      </c>
      <c r="W5" s="451"/>
      <c r="X5" s="451"/>
      <c r="Y5" s="445" t="s">
        <v>23</v>
      </c>
      <c r="Z5" s="454"/>
      <c r="AA5" s="445" t="s">
        <v>26</v>
      </c>
      <c r="AB5" s="445"/>
      <c r="AC5" s="445"/>
      <c r="AD5" s="445"/>
      <c r="AE5" s="445"/>
      <c r="AF5" s="445" t="s">
        <v>25</v>
      </c>
      <c r="AG5" s="445"/>
      <c r="AH5" s="445"/>
      <c r="AI5" s="445"/>
      <c r="AJ5" s="445"/>
      <c r="AK5" s="445"/>
      <c r="AL5" s="452" t="s">
        <v>425</v>
      </c>
      <c r="AM5" s="456"/>
      <c r="AN5" s="456"/>
      <c r="AO5" s="456"/>
      <c r="AP5" s="45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65" ht="24" customHeight="1">
      <c r="A6" s="399"/>
      <c r="B6" s="400"/>
      <c r="C6" s="400"/>
      <c r="D6" s="401"/>
      <c r="E6" s="451"/>
      <c r="F6" s="451"/>
      <c r="G6" s="445"/>
      <c r="H6" s="445"/>
      <c r="I6" s="445"/>
      <c r="J6" s="452"/>
      <c r="K6" s="451"/>
      <c r="L6" s="451"/>
      <c r="M6" s="445"/>
      <c r="N6" s="445"/>
      <c r="O6" s="445" t="s">
        <v>2</v>
      </c>
      <c r="P6" s="445"/>
      <c r="Q6" s="445" t="s">
        <v>23</v>
      </c>
      <c r="R6" s="445"/>
      <c r="S6" s="445" t="s">
        <v>422</v>
      </c>
      <c r="T6" s="445"/>
      <c r="U6" s="126" t="s">
        <v>23</v>
      </c>
      <c r="V6" s="458"/>
      <c r="W6" s="451"/>
      <c r="X6" s="451"/>
      <c r="Y6" s="454"/>
      <c r="Z6" s="454"/>
      <c r="AA6" s="445" t="s">
        <v>2</v>
      </c>
      <c r="AB6" s="445"/>
      <c r="AC6" s="445"/>
      <c r="AD6" s="445" t="s">
        <v>23</v>
      </c>
      <c r="AE6" s="445"/>
      <c r="AF6" s="445" t="s">
        <v>2</v>
      </c>
      <c r="AG6" s="445"/>
      <c r="AH6" s="445"/>
      <c r="AI6" s="445" t="s">
        <v>23</v>
      </c>
      <c r="AJ6" s="445"/>
      <c r="AK6" s="445"/>
      <c r="AL6" s="445" t="s">
        <v>427</v>
      </c>
      <c r="AM6" s="445"/>
      <c r="AN6" s="445" t="s">
        <v>426</v>
      </c>
      <c r="AO6" s="445"/>
      <c r="AP6" s="455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</row>
    <row r="7" spans="1:65" ht="24" customHeight="1">
      <c r="A7" s="274" t="s">
        <v>481</v>
      </c>
      <c r="B7" s="276">
        <v>18</v>
      </c>
      <c r="C7" s="389" t="s">
        <v>483</v>
      </c>
      <c r="D7" s="390"/>
      <c r="E7" s="405">
        <v>2043</v>
      </c>
      <c r="F7" s="406"/>
      <c r="G7" s="413">
        <v>1032</v>
      </c>
      <c r="H7" s="413"/>
      <c r="I7" s="413">
        <v>1011</v>
      </c>
      <c r="J7" s="413"/>
      <c r="K7" s="405">
        <v>357</v>
      </c>
      <c r="L7" s="406"/>
      <c r="M7" s="413">
        <v>169</v>
      </c>
      <c r="N7" s="413"/>
      <c r="O7" s="413">
        <v>549</v>
      </c>
      <c r="P7" s="413"/>
      <c r="Q7" s="413">
        <v>270</v>
      </c>
      <c r="R7" s="413"/>
      <c r="S7" s="413">
        <v>192</v>
      </c>
      <c r="T7" s="413"/>
      <c r="U7" s="59">
        <v>101</v>
      </c>
      <c r="V7" s="403">
        <v>1686</v>
      </c>
      <c r="W7" s="404"/>
      <c r="X7" s="404"/>
      <c r="Y7" s="413">
        <v>863</v>
      </c>
      <c r="Z7" s="414"/>
      <c r="AA7" s="413">
        <v>4869</v>
      </c>
      <c r="AB7" s="413"/>
      <c r="AC7" s="413"/>
      <c r="AD7" s="413">
        <v>2609</v>
      </c>
      <c r="AE7" s="413"/>
      <c r="AF7" s="413">
        <v>3213</v>
      </c>
      <c r="AG7" s="413"/>
      <c r="AH7" s="413"/>
      <c r="AI7" s="413">
        <v>1753</v>
      </c>
      <c r="AJ7" s="413"/>
      <c r="AK7" s="413"/>
      <c r="AL7" s="413">
        <v>30</v>
      </c>
      <c r="AM7" s="413"/>
      <c r="AN7" s="413">
        <v>7</v>
      </c>
      <c r="AO7" s="413"/>
      <c r="AP7" s="459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5" ht="24" customHeight="1">
      <c r="A8" s="231"/>
      <c r="B8" s="224">
        <v>19</v>
      </c>
      <c r="C8" s="377"/>
      <c r="D8" s="387"/>
      <c r="E8" s="405">
        <v>1441</v>
      </c>
      <c r="F8" s="406"/>
      <c r="G8" s="413">
        <v>707</v>
      </c>
      <c r="H8" s="413"/>
      <c r="I8" s="413">
        <v>734</v>
      </c>
      <c r="J8" s="413"/>
      <c r="K8" s="405">
        <v>368</v>
      </c>
      <c r="L8" s="406"/>
      <c r="M8" s="413">
        <v>164</v>
      </c>
      <c r="N8" s="413"/>
      <c r="O8" s="413">
        <v>567</v>
      </c>
      <c r="P8" s="413"/>
      <c r="Q8" s="413">
        <v>277</v>
      </c>
      <c r="R8" s="413"/>
      <c r="S8" s="413">
        <v>199</v>
      </c>
      <c r="T8" s="413"/>
      <c r="U8" s="59">
        <v>113</v>
      </c>
      <c r="V8" s="405">
        <v>1073</v>
      </c>
      <c r="W8" s="406"/>
      <c r="X8" s="406"/>
      <c r="Y8" s="413">
        <v>535</v>
      </c>
      <c r="Z8" s="414"/>
      <c r="AA8" s="413">
        <v>4455</v>
      </c>
      <c r="AB8" s="413"/>
      <c r="AC8" s="413"/>
      <c r="AD8" s="413">
        <v>2401</v>
      </c>
      <c r="AE8" s="413"/>
      <c r="AF8" s="413">
        <v>3402</v>
      </c>
      <c r="AG8" s="413"/>
      <c r="AH8" s="413"/>
      <c r="AI8" s="413">
        <v>1866</v>
      </c>
      <c r="AJ8" s="413"/>
      <c r="AK8" s="413"/>
      <c r="AL8" s="413">
        <v>20</v>
      </c>
      <c r="AM8" s="413"/>
      <c r="AN8" s="459">
        <v>8</v>
      </c>
      <c r="AO8" s="459"/>
      <c r="AP8" s="459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ht="24" customHeight="1">
      <c r="A9" s="231"/>
      <c r="B9" s="224">
        <v>20</v>
      </c>
      <c r="C9" s="377"/>
      <c r="D9" s="387"/>
      <c r="E9" s="405">
        <v>1119</v>
      </c>
      <c r="F9" s="406"/>
      <c r="G9" s="413">
        <v>443</v>
      </c>
      <c r="H9" s="413"/>
      <c r="I9" s="413">
        <v>676</v>
      </c>
      <c r="J9" s="413"/>
      <c r="K9" s="405">
        <v>380</v>
      </c>
      <c r="L9" s="406"/>
      <c r="M9" s="413">
        <v>178</v>
      </c>
      <c r="N9" s="413"/>
      <c r="O9" s="413">
        <v>645</v>
      </c>
      <c r="P9" s="413"/>
      <c r="Q9" s="413">
        <v>322</v>
      </c>
      <c r="R9" s="413"/>
      <c r="S9" s="413">
        <v>265</v>
      </c>
      <c r="T9" s="413"/>
      <c r="U9" s="59">
        <v>144</v>
      </c>
      <c r="V9" s="405">
        <v>739</v>
      </c>
      <c r="W9" s="406"/>
      <c r="X9" s="406"/>
      <c r="Y9" s="413">
        <v>265</v>
      </c>
      <c r="Z9" s="414"/>
      <c r="AA9" s="413">
        <v>4094</v>
      </c>
      <c r="AB9" s="413"/>
      <c r="AC9" s="413"/>
      <c r="AD9" s="413">
        <v>2177</v>
      </c>
      <c r="AE9" s="413"/>
      <c r="AF9" s="413">
        <v>3358</v>
      </c>
      <c r="AG9" s="413"/>
      <c r="AH9" s="413"/>
      <c r="AI9" s="413">
        <v>1910</v>
      </c>
      <c r="AJ9" s="413"/>
      <c r="AK9" s="413"/>
      <c r="AL9" s="413">
        <v>3</v>
      </c>
      <c r="AM9" s="413"/>
      <c r="AN9" s="413" t="s">
        <v>424</v>
      </c>
      <c r="AO9" s="413"/>
      <c r="AP9" s="459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ht="24" customHeight="1">
      <c r="A10" s="231"/>
      <c r="B10" s="224">
        <v>21</v>
      </c>
      <c r="C10" s="377"/>
      <c r="D10" s="387"/>
      <c r="E10" s="405">
        <v>723</v>
      </c>
      <c r="F10" s="406"/>
      <c r="G10" s="413">
        <v>341</v>
      </c>
      <c r="H10" s="413"/>
      <c r="I10" s="413">
        <v>382</v>
      </c>
      <c r="J10" s="413"/>
      <c r="K10" s="405">
        <v>408</v>
      </c>
      <c r="L10" s="406"/>
      <c r="M10" s="413">
        <v>195</v>
      </c>
      <c r="N10" s="413"/>
      <c r="O10" s="413">
        <v>659</v>
      </c>
      <c r="P10" s="413"/>
      <c r="Q10" s="413">
        <v>323</v>
      </c>
      <c r="R10" s="413"/>
      <c r="S10" s="413">
        <v>251</v>
      </c>
      <c r="T10" s="413"/>
      <c r="U10" s="59">
        <v>128</v>
      </c>
      <c r="V10" s="405">
        <v>315</v>
      </c>
      <c r="W10" s="406"/>
      <c r="X10" s="406"/>
      <c r="Y10" s="413">
        <v>146</v>
      </c>
      <c r="Z10" s="414"/>
      <c r="AA10" s="413">
        <v>3650</v>
      </c>
      <c r="AB10" s="413"/>
      <c r="AC10" s="413"/>
      <c r="AD10" s="413">
        <v>1930</v>
      </c>
      <c r="AE10" s="413"/>
      <c r="AF10" s="413">
        <v>3351</v>
      </c>
      <c r="AG10" s="413"/>
      <c r="AH10" s="413"/>
      <c r="AI10" s="413">
        <v>1793</v>
      </c>
      <c r="AJ10" s="413"/>
      <c r="AK10" s="413"/>
      <c r="AL10" s="413">
        <v>16</v>
      </c>
      <c r="AM10" s="413"/>
      <c r="AN10" s="459">
        <v>9</v>
      </c>
      <c r="AO10" s="459"/>
      <c r="AP10" s="459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ht="24" customHeight="1" thickBot="1">
      <c r="A11" s="232"/>
      <c r="B11" s="272">
        <v>22</v>
      </c>
      <c r="C11" s="378"/>
      <c r="D11" s="391"/>
      <c r="E11" s="428">
        <v>585</v>
      </c>
      <c r="F11" s="429"/>
      <c r="G11" s="410">
        <v>225</v>
      </c>
      <c r="H11" s="410"/>
      <c r="I11" s="410">
        <v>360</v>
      </c>
      <c r="J11" s="410"/>
      <c r="K11" s="428">
        <v>387</v>
      </c>
      <c r="L11" s="429"/>
      <c r="M11" s="410">
        <v>207</v>
      </c>
      <c r="N11" s="410"/>
      <c r="O11" s="410">
        <v>655</v>
      </c>
      <c r="P11" s="410"/>
      <c r="Q11" s="410">
        <v>354</v>
      </c>
      <c r="R11" s="410"/>
      <c r="S11" s="410">
        <v>268</v>
      </c>
      <c r="T11" s="410"/>
      <c r="U11" s="269">
        <v>17</v>
      </c>
      <c r="V11" s="428">
        <v>198</v>
      </c>
      <c r="W11" s="429"/>
      <c r="X11" s="429"/>
      <c r="Y11" s="410">
        <v>18</v>
      </c>
      <c r="Z11" s="410"/>
      <c r="AA11" s="410">
        <v>3438</v>
      </c>
      <c r="AB11" s="410"/>
      <c r="AC11" s="410"/>
      <c r="AD11" s="410">
        <v>1796</v>
      </c>
      <c r="AE11" s="410"/>
      <c r="AF11" s="410">
        <v>3267</v>
      </c>
      <c r="AG11" s="410"/>
      <c r="AH11" s="410"/>
      <c r="AI11" s="410">
        <v>1789</v>
      </c>
      <c r="AJ11" s="410"/>
      <c r="AK11" s="410"/>
      <c r="AL11" s="410">
        <v>27</v>
      </c>
      <c r="AM11" s="410"/>
      <c r="AN11" s="410">
        <v>11</v>
      </c>
      <c r="AO11" s="410"/>
      <c r="AP11" s="460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3.75" customHeight="1">
      <c r="A12" s="42"/>
      <c r="B12" s="224"/>
      <c r="C12" s="223"/>
      <c r="D12" s="223"/>
      <c r="E12" s="265"/>
      <c r="F12" s="265"/>
      <c r="G12" s="210"/>
      <c r="H12" s="210"/>
      <c r="I12" s="210"/>
      <c r="J12" s="210"/>
      <c r="K12" s="265"/>
      <c r="L12" s="265"/>
      <c r="M12" s="210"/>
      <c r="N12" s="210"/>
      <c r="O12" s="210"/>
      <c r="P12" s="210"/>
      <c r="Q12" s="210"/>
      <c r="R12" s="210"/>
      <c r="S12" s="210"/>
      <c r="T12" s="210"/>
      <c r="U12" s="210"/>
      <c r="V12" s="265"/>
      <c r="W12" s="265"/>
      <c r="X12" s="265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3:65" ht="24" customHeight="1">
      <c r="C13" s="4"/>
      <c r="D13" s="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O13" s="278" t="s">
        <v>342</v>
      </c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3:65" ht="20.25" customHeight="1">
      <c r="C14" s="4"/>
      <c r="D14" s="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432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18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3:65" ht="24" customHeight="1">
      <c r="C15" s="3"/>
      <c r="D15" s="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ht="24" customHeight="1">
      <c r="A16" s="77" t="s">
        <v>499</v>
      </c>
      <c r="C16" s="49"/>
      <c r="D16" s="4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8" t="s">
        <v>343</v>
      </c>
      <c r="T16" s="4"/>
      <c r="U16" s="77" t="s">
        <v>500</v>
      </c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292" t="s">
        <v>480</v>
      </c>
      <c r="AP16" s="17"/>
      <c r="AQ16" s="17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7"/>
    </row>
    <row r="17" spans="1:65" ht="2.25" customHeight="1" thickBot="1">
      <c r="A17" s="77"/>
      <c r="C17" s="49"/>
      <c r="D17" s="4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8"/>
      <c r="T17" s="4"/>
      <c r="U17" s="7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292"/>
      <c r="AP17" s="17"/>
      <c r="AQ17" s="17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7"/>
    </row>
    <row r="18" spans="1:75" ht="24" customHeight="1">
      <c r="A18" s="461"/>
      <c r="B18" s="462"/>
      <c r="C18" s="462"/>
      <c r="D18" s="462"/>
      <c r="E18" s="463"/>
      <c r="F18" s="420" t="s">
        <v>428</v>
      </c>
      <c r="G18" s="420"/>
      <c r="H18" s="420" t="s">
        <v>429</v>
      </c>
      <c r="I18" s="420"/>
      <c r="J18" s="420" t="s">
        <v>430</v>
      </c>
      <c r="K18" s="420"/>
      <c r="L18" s="420" t="s">
        <v>431</v>
      </c>
      <c r="M18" s="420"/>
      <c r="N18" s="420" t="s">
        <v>432</v>
      </c>
      <c r="O18" s="420"/>
      <c r="P18" s="420" t="s">
        <v>433</v>
      </c>
      <c r="Q18" s="420"/>
      <c r="R18" s="420" t="s">
        <v>434</v>
      </c>
      <c r="S18" s="439"/>
      <c r="T18" s="4"/>
      <c r="U18" s="419"/>
      <c r="V18" s="420"/>
      <c r="W18" s="430" t="s">
        <v>427</v>
      </c>
      <c r="X18" s="423" t="s">
        <v>436</v>
      </c>
      <c r="Y18" s="424"/>
      <c r="Z18" s="411" t="s">
        <v>444</v>
      </c>
      <c r="AA18" s="411"/>
      <c r="AB18" s="411" t="s">
        <v>437</v>
      </c>
      <c r="AC18" s="411" t="s">
        <v>438</v>
      </c>
      <c r="AD18" s="411"/>
      <c r="AE18" s="411" t="s">
        <v>439</v>
      </c>
      <c r="AF18" s="411"/>
      <c r="AG18" s="411" t="s">
        <v>440</v>
      </c>
      <c r="AH18" s="411" t="s">
        <v>506</v>
      </c>
      <c r="AI18" s="411"/>
      <c r="AJ18" s="411" t="s">
        <v>445</v>
      </c>
      <c r="AK18" s="423" t="s">
        <v>441</v>
      </c>
      <c r="AL18" s="424"/>
      <c r="AM18" s="411" t="s">
        <v>442</v>
      </c>
      <c r="AN18" s="411"/>
      <c r="AO18" s="437" t="s">
        <v>443</v>
      </c>
      <c r="AP18" s="17"/>
      <c r="AQ18" s="18"/>
      <c r="AR18" s="18"/>
      <c r="AS18" s="4"/>
      <c r="AT18" s="49"/>
      <c r="AU18" s="49"/>
      <c r="AV18" s="49"/>
      <c r="AW18" s="49"/>
      <c r="AX18" s="49"/>
      <c r="AY18" s="18"/>
      <c r="AZ18" s="18"/>
      <c r="BA18" s="18"/>
      <c r="BB18" s="18"/>
      <c r="BC18" s="18"/>
      <c r="BD18" s="44"/>
      <c r="BE18" s="44"/>
      <c r="BF18" s="44"/>
      <c r="BG18" s="44"/>
      <c r="BH18" s="44"/>
      <c r="BI18" s="44"/>
      <c r="BJ18" s="48"/>
      <c r="BK18" s="48"/>
      <c r="BL18" s="48"/>
      <c r="BM18" s="48"/>
      <c r="BN18" s="47"/>
      <c r="BO18" s="42"/>
      <c r="BP18" s="42"/>
      <c r="BQ18" s="42"/>
      <c r="BR18" s="42"/>
      <c r="BS18" s="42"/>
      <c r="BT18" s="42"/>
      <c r="BU18" s="42"/>
      <c r="BV18" s="42"/>
      <c r="BW18" s="42"/>
    </row>
    <row r="19" spans="1:75" ht="11.25" customHeight="1">
      <c r="A19" s="464" t="s">
        <v>481</v>
      </c>
      <c r="B19" s="465"/>
      <c r="C19" s="388">
        <v>17</v>
      </c>
      <c r="D19" s="379" t="s">
        <v>482</v>
      </c>
      <c r="E19" s="380"/>
      <c r="F19" s="415">
        <v>474</v>
      </c>
      <c r="G19" s="385"/>
      <c r="H19" s="415">
        <v>224</v>
      </c>
      <c r="I19" s="385"/>
      <c r="J19" s="415">
        <v>280</v>
      </c>
      <c r="K19" s="385"/>
      <c r="L19" s="415">
        <v>11</v>
      </c>
      <c r="M19" s="385"/>
      <c r="N19" s="415">
        <v>1</v>
      </c>
      <c r="O19" s="385"/>
      <c r="P19" s="415">
        <v>325</v>
      </c>
      <c r="Q19" s="385"/>
      <c r="R19" s="415">
        <v>75</v>
      </c>
      <c r="S19" s="416"/>
      <c r="T19" s="4"/>
      <c r="U19" s="421"/>
      <c r="V19" s="422"/>
      <c r="W19" s="431"/>
      <c r="X19" s="425"/>
      <c r="Y19" s="426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25"/>
      <c r="AL19" s="426"/>
      <c r="AM19" s="412"/>
      <c r="AN19" s="412"/>
      <c r="AO19" s="438"/>
      <c r="AP19" s="17"/>
      <c r="AQ19" s="18"/>
      <c r="AR19" s="18"/>
      <c r="AS19" s="4"/>
      <c r="AT19" s="49"/>
      <c r="AU19" s="49"/>
      <c r="AV19" s="49"/>
      <c r="AW19" s="49"/>
      <c r="AX19" s="49"/>
      <c r="AY19" s="18"/>
      <c r="AZ19" s="18"/>
      <c r="BA19" s="18"/>
      <c r="BB19" s="18"/>
      <c r="BC19" s="18"/>
      <c r="BD19" s="44"/>
      <c r="BE19" s="44"/>
      <c r="BF19" s="44"/>
      <c r="BG19" s="44"/>
      <c r="BH19" s="44"/>
      <c r="BI19" s="44"/>
      <c r="BJ19" s="48"/>
      <c r="BK19" s="48"/>
      <c r="BL19" s="48"/>
      <c r="BM19" s="48"/>
      <c r="BN19" s="47"/>
      <c r="BO19" s="42"/>
      <c r="BP19" s="42"/>
      <c r="BQ19" s="42"/>
      <c r="BR19" s="42"/>
      <c r="BS19" s="42"/>
      <c r="BT19" s="42"/>
      <c r="BU19" s="42"/>
      <c r="BV19" s="42"/>
      <c r="BW19" s="42"/>
    </row>
    <row r="20" spans="1:75" ht="13.5" customHeight="1">
      <c r="A20" s="466"/>
      <c r="B20" s="467"/>
      <c r="C20" s="384"/>
      <c r="D20" s="381"/>
      <c r="E20" s="382"/>
      <c r="F20" s="415"/>
      <c r="G20" s="385"/>
      <c r="H20" s="415"/>
      <c r="I20" s="385"/>
      <c r="J20" s="415"/>
      <c r="K20" s="385"/>
      <c r="L20" s="415"/>
      <c r="M20" s="385"/>
      <c r="N20" s="415"/>
      <c r="O20" s="385"/>
      <c r="P20" s="415"/>
      <c r="Q20" s="385"/>
      <c r="R20" s="415"/>
      <c r="S20" s="416"/>
      <c r="T20" s="98"/>
      <c r="U20" s="383" t="s">
        <v>435</v>
      </c>
      <c r="V20" s="385"/>
      <c r="W20" s="397">
        <v>816</v>
      </c>
      <c r="X20" s="384">
        <v>211</v>
      </c>
      <c r="Y20" s="384"/>
      <c r="Z20" s="384">
        <v>189</v>
      </c>
      <c r="AA20" s="384"/>
      <c r="AB20" s="384">
        <v>163</v>
      </c>
      <c r="AC20" s="384">
        <v>61</v>
      </c>
      <c r="AD20" s="384"/>
      <c r="AE20" s="384">
        <v>14</v>
      </c>
      <c r="AF20" s="384"/>
      <c r="AG20" s="384">
        <v>11</v>
      </c>
      <c r="AH20" s="384">
        <v>33</v>
      </c>
      <c r="AI20" s="384"/>
      <c r="AJ20" s="384">
        <v>23</v>
      </c>
      <c r="AK20" s="384">
        <v>11</v>
      </c>
      <c r="AL20" s="384"/>
      <c r="AM20" s="384">
        <v>17</v>
      </c>
      <c r="AN20" s="384"/>
      <c r="AO20" s="416">
        <v>83</v>
      </c>
      <c r="AP20" s="17"/>
      <c r="AQ20" s="18"/>
      <c r="AR20" s="18"/>
      <c r="AS20" s="4"/>
      <c r="AT20" s="49"/>
      <c r="AU20" s="49"/>
      <c r="AV20" s="49"/>
      <c r="AW20" s="49"/>
      <c r="AX20" s="49"/>
      <c r="AY20" s="18"/>
      <c r="AZ20" s="18"/>
      <c r="BA20" s="18"/>
      <c r="BB20" s="18"/>
      <c r="BC20" s="18"/>
      <c r="BD20" s="44"/>
      <c r="BE20" s="44"/>
      <c r="BF20" s="44"/>
      <c r="BG20" s="44"/>
      <c r="BH20" s="44"/>
      <c r="BI20" s="44"/>
      <c r="BJ20" s="48"/>
      <c r="BK20" s="48"/>
      <c r="BL20" s="48"/>
      <c r="BM20" s="48"/>
      <c r="BN20" s="47"/>
      <c r="BO20" s="42"/>
      <c r="BP20" s="42"/>
      <c r="BQ20" s="42"/>
      <c r="BR20" s="42"/>
      <c r="BS20" s="42"/>
      <c r="BT20" s="42"/>
      <c r="BU20" s="42"/>
      <c r="BV20" s="42"/>
      <c r="BW20" s="42"/>
    </row>
    <row r="21" spans="1:75" ht="10.5" customHeight="1">
      <c r="A21" s="383"/>
      <c r="B21" s="384"/>
      <c r="C21" s="384">
        <v>18</v>
      </c>
      <c r="D21" s="384"/>
      <c r="E21" s="385"/>
      <c r="F21" s="415">
        <v>534</v>
      </c>
      <c r="G21" s="385"/>
      <c r="H21" s="415">
        <v>181</v>
      </c>
      <c r="I21" s="385"/>
      <c r="J21" s="415">
        <v>353</v>
      </c>
      <c r="K21" s="385"/>
      <c r="L21" s="415">
        <v>7</v>
      </c>
      <c r="M21" s="385"/>
      <c r="N21" s="415">
        <v>3</v>
      </c>
      <c r="O21" s="385"/>
      <c r="P21" s="415">
        <v>335</v>
      </c>
      <c r="Q21" s="385"/>
      <c r="R21" s="415">
        <v>83</v>
      </c>
      <c r="S21" s="416"/>
      <c r="T21" s="18"/>
      <c r="U21" s="383"/>
      <c r="V21" s="385"/>
      <c r="W21" s="397"/>
      <c r="X21" s="384"/>
      <c r="Y21" s="384"/>
      <c r="Z21" s="384"/>
      <c r="AA21" s="384"/>
      <c r="AB21" s="384"/>
      <c r="AC21" s="384"/>
      <c r="AD21" s="384"/>
      <c r="AE21" s="384"/>
      <c r="AF21" s="384"/>
      <c r="AG21" s="384"/>
      <c r="AH21" s="384"/>
      <c r="AI21" s="384"/>
      <c r="AJ21" s="384"/>
      <c r="AK21" s="384"/>
      <c r="AL21" s="384"/>
      <c r="AM21" s="384"/>
      <c r="AN21" s="384"/>
      <c r="AO21" s="416"/>
      <c r="AP21" s="17"/>
      <c r="AQ21" s="17"/>
      <c r="AR21" s="18"/>
      <c r="AS21" s="384"/>
      <c r="AT21" s="434"/>
      <c r="AU21" s="435"/>
      <c r="AV21" s="435"/>
      <c r="AW21" s="436"/>
      <c r="AX21" s="436"/>
      <c r="AY21" s="436"/>
      <c r="AZ21" s="436"/>
      <c r="BA21" s="436"/>
      <c r="BB21" s="436"/>
      <c r="BC21" s="436"/>
      <c r="BD21" s="436"/>
      <c r="BE21" s="130"/>
      <c r="BF21" s="130"/>
      <c r="BG21" s="436"/>
      <c r="BH21" s="436"/>
      <c r="BI21" s="130"/>
      <c r="BJ21" s="131"/>
      <c r="BK21" s="436"/>
      <c r="BL21" s="440"/>
      <c r="BM21" s="130"/>
      <c r="BN21" s="42"/>
      <c r="BO21" s="42"/>
      <c r="BP21" s="42"/>
      <c r="BQ21" s="42"/>
      <c r="BR21" s="42"/>
      <c r="BS21" s="42"/>
      <c r="BT21" s="42"/>
      <c r="BU21" s="42"/>
      <c r="BV21" s="42"/>
      <c r="BW21" s="42"/>
    </row>
    <row r="22" spans="1:75" ht="12.75" customHeight="1">
      <c r="A22" s="383"/>
      <c r="B22" s="384"/>
      <c r="C22" s="384"/>
      <c r="D22" s="384"/>
      <c r="E22" s="385"/>
      <c r="F22" s="415"/>
      <c r="G22" s="385"/>
      <c r="H22" s="415"/>
      <c r="I22" s="385"/>
      <c r="J22" s="415"/>
      <c r="K22" s="385"/>
      <c r="L22" s="415"/>
      <c r="M22" s="385"/>
      <c r="N22" s="415"/>
      <c r="O22" s="385"/>
      <c r="P22" s="415"/>
      <c r="Q22" s="385"/>
      <c r="R22" s="415"/>
      <c r="S22" s="416"/>
      <c r="T22" s="18"/>
      <c r="U22" s="383">
        <v>20</v>
      </c>
      <c r="V22" s="385"/>
      <c r="W22" s="397">
        <v>909</v>
      </c>
      <c r="X22" s="384">
        <v>254</v>
      </c>
      <c r="Y22" s="384"/>
      <c r="Z22" s="384">
        <v>188</v>
      </c>
      <c r="AA22" s="384"/>
      <c r="AB22" s="384">
        <v>202</v>
      </c>
      <c r="AC22" s="384">
        <v>57</v>
      </c>
      <c r="AD22" s="384"/>
      <c r="AE22" s="384">
        <v>12</v>
      </c>
      <c r="AF22" s="384"/>
      <c r="AG22" s="384">
        <v>10</v>
      </c>
      <c r="AH22" s="384">
        <v>34</v>
      </c>
      <c r="AI22" s="384"/>
      <c r="AJ22" s="384">
        <v>22</v>
      </c>
      <c r="AK22" s="384">
        <v>9</v>
      </c>
      <c r="AL22" s="384"/>
      <c r="AM22" s="384">
        <v>18</v>
      </c>
      <c r="AN22" s="384"/>
      <c r="AO22" s="416">
        <v>103</v>
      </c>
      <c r="AP22" s="17"/>
      <c r="AQ22" s="17"/>
      <c r="AR22" s="18"/>
      <c r="AS22" s="377"/>
      <c r="AT22" s="434"/>
      <c r="AU22" s="441"/>
      <c r="AV22" s="442"/>
      <c r="AW22" s="443"/>
      <c r="AX22" s="443"/>
      <c r="AY22" s="443"/>
      <c r="AZ22" s="443"/>
      <c r="BA22" s="444"/>
      <c r="BB22" s="444"/>
      <c r="BC22" s="444"/>
      <c r="BD22" s="444"/>
      <c r="BE22" s="46"/>
      <c r="BF22" s="46"/>
      <c r="BG22" s="444"/>
      <c r="BH22" s="444"/>
      <c r="BI22" s="46"/>
      <c r="BJ22" s="46"/>
      <c r="BK22" s="444"/>
      <c r="BL22" s="444"/>
      <c r="BM22" s="129"/>
      <c r="BN22" s="42"/>
      <c r="BO22" s="42"/>
      <c r="BP22" s="42"/>
      <c r="BQ22" s="42"/>
      <c r="BR22" s="42"/>
      <c r="BS22" s="42"/>
      <c r="BT22" s="42"/>
      <c r="BU22" s="42"/>
      <c r="BV22" s="42"/>
      <c r="BW22" s="42"/>
    </row>
    <row r="23" spans="1:75" ht="10.5" customHeight="1">
      <c r="A23" s="383"/>
      <c r="B23" s="384"/>
      <c r="C23" s="384">
        <v>19</v>
      </c>
      <c r="D23" s="384"/>
      <c r="E23" s="385"/>
      <c r="F23" s="415">
        <v>559</v>
      </c>
      <c r="G23" s="385"/>
      <c r="H23" s="415">
        <v>198</v>
      </c>
      <c r="I23" s="385"/>
      <c r="J23" s="415">
        <v>361</v>
      </c>
      <c r="K23" s="385"/>
      <c r="L23" s="415">
        <v>13</v>
      </c>
      <c r="M23" s="385"/>
      <c r="N23" s="468" t="s">
        <v>484</v>
      </c>
      <c r="O23" s="469"/>
      <c r="P23" s="415">
        <v>398</v>
      </c>
      <c r="Q23" s="385"/>
      <c r="R23" s="415">
        <v>64</v>
      </c>
      <c r="S23" s="416"/>
      <c r="T23" s="46"/>
      <c r="U23" s="383"/>
      <c r="V23" s="385"/>
      <c r="W23" s="397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384"/>
      <c r="AM23" s="384"/>
      <c r="AN23" s="384"/>
      <c r="AO23" s="416"/>
      <c r="AP23" s="17"/>
      <c r="AQ23" s="17"/>
      <c r="AR23" s="18"/>
      <c r="AS23" s="377"/>
      <c r="AT23" s="434"/>
      <c r="AU23" s="441"/>
      <c r="AV23" s="442"/>
      <c r="AW23" s="443"/>
      <c r="AX23" s="443"/>
      <c r="AY23" s="443"/>
      <c r="AZ23" s="443"/>
      <c r="BA23" s="444"/>
      <c r="BB23" s="444"/>
      <c r="BC23" s="444"/>
      <c r="BD23" s="444"/>
      <c r="BE23" s="46"/>
      <c r="BF23" s="46"/>
      <c r="BG23" s="444"/>
      <c r="BH23" s="444"/>
      <c r="BI23" s="46"/>
      <c r="BJ23" s="46"/>
      <c r="BK23" s="444"/>
      <c r="BL23" s="444"/>
      <c r="BM23" s="129"/>
      <c r="BN23" s="42"/>
      <c r="BO23" s="42"/>
      <c r="BP23" s="42"/>
      <c r="BQ23" s="42"/>
      <c r="BR23" s="42"/>
      <c r="BS23" s="42"/>
      <c r="BT23" s="42"/>
      <c r="BU23" s="42"/>
      <c r="BV23" s="42"/>
      <c r="BW23" s="42"/>
    </row>
    <row r="24" spans="1:75" ht="12.75" customHeight="1">
      <c r="A24" s="383"/>
      <c r="B24" s="384"/>
      <c r="C24" s="384"/>
      <c r="D24" s="384"/>
      <c r="E24" s="385"/>
      <c r="F24" s="415"/>
      <c r="G24" s="385"/>
      <c r="H24" s="415"/>
      <c r="I24" s="385"/>
      <c r="J24" s="415"/>
      <c r="K24" s="385"/>
      <c r="L24" s="415"/>
      <c r="M24" s="385"/>
      <c r="N24" s="468"/>
      <c r="O24" s="469"/>
      <c r="P24" s="415"/>
      <c r="Q24" s="385"/>
      <c r="R24" s="415"/>
      <c r="S24" s="416"/>
      <c r="T24" s="46"/>
      <c r="U24" s="383">
        <v>21</v>
      </c>
      <c r="V24" s="385"/>
      <c r="W24" s="397">
        <v>942</v>
      </c>
      <c r="X24" s="384">
        <v>232</v>
      </c>
      <c r="Y24" s="384"/>
      <c r="Z24" s="384">
        <v>181</v>
      </c>
      <c r="AA24" s="384"/>
      <c r="AB24" s="384">
        <v>242</v>
      </c>
      <c r="AC24" s="384">
        <v>73</v>
      </c>
      <c r="AD24" s="384"/>
      <c r="AE24" s="384">
        <v>12</v>
      </c>
      <c r="AF24" s="384"/>
      <c r="AG24" s="384">
        <v>9</v>
      </c>
      <c r="AH24" s="384">
        <v>41</v>
      </c>
      <c r="AI24" s="384"/>
      <c r="AJ24" s="384">
        <v>16</v>
      </c>
      <c r="AK24" s="384">
        <v>15</v>
      </c>
      <c r="AL24" s="384"/>
      <c r="AM24" s="384">
        <v>20</v>
      </c>
      <c r="AN24" s="384"/>
      <c r="AO24" s="416">
        <v>101</v>
      </c>
      <c r="AP24" s="17"/>
      <c r="AQ24" s="17"/>
      <c r="AR24" s="18"/>
      <c r="AS24" s="377"/>
      <c r="AT24" s="434"/>
      <c r="AU24" s="441"/>
      <c r="AV24" s="441"/>
      <c r="AW24" s="443"/>
      <c r="AX24" s="443"/>
      <c r="AY24" s="443"/>
      <c r="AZ24" s="443"/>
      <c r="BA24" s="444"/>
      <c r="BB24" s="444"/>
      <c r="BC24" s="444"/>
      <c r="BD24" s="444"/>
      <c r="BE24" s="46"/>
      <c r="BF24" s="46"/>
      <c r="BG24" s="444"/>
      <c r="BH24" s="444"/>
      <c r="BI24" s="46"/>
      <c r="BJ24" s="46"/>
      <c r="BK24" s="444"/>
      <c r="BL24" s="444"/>
      <c r="BM24" s="129"/>
      <c r="BN24" s="42"/>
      <c r="BO24" s="42"/>
      <c r="BP24" s="42"/>
      <c r="BQ24" s="42"/>
      <c r="BR24" s="42"/>
      <c r="BS24" s="42"/>
      <c r="BT24" s="42"/>
      <c r="BU24" s="42"/>
      <c r="BV24" s="42"/>
      <c r="BW24" s="42"/>
    </row>
    <row r="25" spans="1:75" ht="11.25" customHeight="1">
      <c r="A25" s="386"/>
      <c r="B25" s="377"/>
      <c r="C25" s="377">
        <v>20</v>
      </c>
      <c r="D25" s="377"/>
      <c r="E25" s="387"/>
      <c r="F25" s="415">
        <v>612</v>
      </c>
      <c r="G25" s="385"/>
      <c r="H25" s="415">
        <v>251</v>
      </c>
      <c r="I25" s="385"/>
      <c r="J25" s="415">
        <v>361</v>
      </c>
      <c r="K25" s="385"/>
      <c r="L25" s="415">
        <v>11</v>
      </c>
      <c r="M25" s="385"/>
      <c r="N25" s="415">
        <v>4</v>
      </c>
      <c r="O25" s="385"/>
      <c r="P25" s="415">
        <v>357</v>
      </c>
      <c r="Q25" s="385"/>
      <c r="R25" s="415">
        <v>91</v>
      </c>
      <c r="S25" s="416"/>
      <c r="T25" s="46"/>
      <c r="U25" s="383"/>
      <c r="V25" s="385"/>
      <c r="W25" s="397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416"/>
      <c r="AP25" s="17"/>
      <c r="AQ25" s="17"/>
      <c r="AR25" s="18"/>
      <c r="AS25" s="377"/>
      <c r="AT25" s="434"/>
      <c r="AU25" s="441"/>
      <c r="AV25" s="441"/>
      <c r="AW25" s="443"/>
      <c r="AX25" s="443"/>
      <c r="AY25" s="443"/>
      <c r="AZ25" s="443"/>
      <c r="BA25" s="444"/>
      <c r="BB25" s="444"/>
      <c r="BC25" s="444"/>
      <c r="BD25" s="444"/>
      <c r="BE25" s="46"/>
      <c r="BF25" s="46"/>
      <c r="BG25" s="444"/>
      <c r="BH25" s="444"/>
      <c r="BI25" s="46"/>
      <c r="BJ25" s="46"/>
      <c r="BK25" s="444"/>
      <c r="BL25" s="444"/>
      <c r="BM25" s="129"/>
      <c r="BN25" s="42"/>
      <c r="BO25" s="42"/>
      <c r="BP25" s="42"/>
      <c r="BQ25" s="42"/>
      <c r="BR25" s="42"/>
      <c r="BS25" s="42"/>
      <c r="BT25" s="42"/>
      <c r="BU25" s="42"/>
      <c r="BV25" s="42"/>
      <c r="BW25" s="42"/>
    </row>
    <row r="26" spans="1:75" ht="12.75" customHeight="1">
      <c r="A26" s="386"/>
      <c r="B26" s="377"/>
      <c r="C26" s="377"/>
      <c r="D26" s="377"/>
      <c r="E26" s="387"/>
      <c r="F26" s="415"/>
      <c r="G26" s="385"/>
      <c r="H26" s="415"/>
      <c r="I26" s="385"/>
      <c r="J26" s="415"/>
      <c r="K26" s="385"/>
      <c r="L26" s="415"/>
      <c r="M26" s="385"/>
      <c r="N26" s="415"/>
      <c r="O26" s="385"/>
      <c r="P26" s="415"/>
      <c r="Q26" s="385"/>
      <c r="R26" s="415"/>
      <c r="S26" s="416"/>
      <c r="T26" s="46"/>
      <c r="U26" s="383">
        <v>22</v>
      </c>
      <c r="V26" s="385"/>
      <c r="W26" s="397">
        <v>861</v>
      </c>
      <c r="X26" s="384">
        <v>146</v>
      </c>
      <c r="Y26" s="384"/>
      <c r="Z26" s="384">
        <v>186</v>
      </c>
      <c r="AA26" s="384"/>
      <c r="AB26" s="384">
        <v>247</v>
      </c>
      <c r="AC26" s="384">
        <v>66</v>
      </c>
      <c r="AD26" s="384"/>
      <c r="AE26" s="384">
        <v>13</v>
      </c>
      <c r="AF26" s="384"/>
      <c r="AG26" s="384">
        <v>9</v>
      </c>
      <c r="AH26" s="384">
        <v>36</v>
      </c>
      <c r="AI26" s="384"/>
      <c r="AJ26" s="384">
        <v>14</v>
      </c>
      <c r="AK26" s="384">
        <v>19</v>
      </c>
      <c r="AL26" s="384"/>
      <c r="AM26" s="384">
        <v>17</v>
      </c>
      <c r="AN26" s="384"/>
      <c r="AO26" s="416">
        <v>108</v>
      </c>
      <c r="AP26" s="17"/>
      <c r="AQ26" s="17"/>
      <c r="AR26" s="18"/>
      <c r="AS26" s="446"/>
      <c r="AT26" s="447"/>
      <c r="AU26" s="448"/>
      <c r="AV26" s="448"/>
      <c r="AW26" s="449"/>
      <c r="AX26" s="449"/>
      <c r="AY26" s="449"/>
      <c r="AZ26" s="449"/>
      <c r="BA26" s="450"/>
      <c r="BB26" s="450"/>
      <c r="BC26" s="132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42"/>
      <c r="BO26" s="42"/>
      <c r="BP26" s="42"/>
      <c r="BQ26" s="42"/>
      <c r="BR26" s="42"/>
      <c r="BS26" s="42"/>
      <c r="BT26" s="42"/>
      <c r="BU26" s="42"/>
      <c r="BV26" s="42"/>
      <c r="BW26" s="42"/>
    </row>
    <row r="27" spans="1:75" ht="10.5" customHeight="1">
      <c r="A27" s="386"/>
      <c r="B27" s="377"/>
      <c r="C27" s="377">
        <v>21</v>
      </c>
      <c r="D27" s="377"/>
      <c r="E27" s="387"/>
      <c r="F27" s="415">
        <v>663</v>
      </c>
      <c r="G27" s="385"/>
      <c r="H27" s="415">
        <v>265</v>
      </c>
      <c r="I27" s="385"/>
      <c r="J27" s="415">
        <v>398</v>
      </c>
      <c r="K27" s="385"/>
      <c r="L27" s="415">
        <v>10</v>
      </c>
      <c r="M27" s="385"/>
      <c r="N27" s="415">
        <v>4</v>
      </c>
      <c r="O27" s="385"/>
      <c r="P27" s="415">
        <v>340</v>
      </c>
      <c r="Q27" s="385"/>
      <c r="R27" s="415">
        <v>74</v>
      </c>
      <c r="S27" s="416"/>
      <c r="T27" s="46"/>
      <c r="U27" s="383"/>
      <c r="V27" s="385"/>
      <c r="W27" s="397"/>
      <c r="X27" s="384"/>
      <c r="Y27" s="384"/>
      <c r="Z27" s="384"/>
      <c r="AA27" s="384"/>
      <c r="AB27" s="384"/>
      <c r="AC27" s="384"/>
      <c r="AD27" s="384"/>
      <c r="AE27" s="384"/>
      <c r="AF27" s="384"/>
      <c r="AG27" s="384"/>
      <c r="AH27" s="384"/>
      <c r="AI27" s="384"/>
      <c r="AJ27" s="384"/>
      <c r="AK27" s="384"/>
      <c r="AL27" s="384"/>
      <c r="AM27" s="384"/>
      <c r="AN27" s="384"/>
      <c r="AO27" s="416"/>
      <c r="AP27" s="17"/>
      <c r="AQ27" s="17"/>
      <c r="AR27" s="18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4"/>
      <c r="BL27" s="44"/>
      <c r="BM27" s="44"/>
      <c r="BN27" s="42"/>
      <c r="BO27" s="42"/>
      <c r="BP27" s="42"/>
      <c r="BQ27" s="42"/>
      <c r="BR27" s="42"/>
      <c r="BS27" s="42"/>
      <c r="BT27" s="42"/>
      <c r="BU27" s="42"/>
      <c r="BV27" s="42"/>
      <c r="BW27" s="42"/>
    </row>
    <row r="28" spans="1:75" ht="13.5" customHeight="1" thickBot="1">
      <c r="A28" s="427"/>
      <c r="B28" s="378"/>
      <c r="C28" s="378"/>
      <c r="D28" s="378"/>
      <c r="E28" s="391"/>
      <c r="F28" s="417"/>
      <c r="G28" s="408"/>
      <c r="H28" s="417"/>
      <c r="I28" s="408"/>
      <c r="J28" s="417"/>
      <c r="K28" s="408"/>
      <c r="L28" s="417"/>
      <c r="M28" s="408"/>
      <c r="N28" s="417"/>
      <c r="O28" s="408"/>
      <c r="P28" s="417"/>
      <c r="Q28" s="408"/>
      <c r="R28" s="417"/>
      <c r="S28" s="418"/>
      <c r="T28" s="4"/>
      <c r="U28" s="383">
        <v>23</v>
      </c>
      <c r="V28" s="385"/>
      <c r="W28" s="397">
        <v>742</v>
      </c>
      <c r="X28" s="384">
        <v>94</v>
      </c>
      <c r="Y28" s="384"/>
      <c r="Z28" s="384">
        <v>179</v>
      </c>
      <c r="AA28" s="384"/>
      <c r="AB28" s="384">
        <v>208</v>
      </c>
      <c r="AC28" s="384">
        <v>71</v>
      </c>
      <c r="AD28" s="384"/>
      <c r="AE28" s="384">
        <v>4</v>
      </c>
      <c r="AF28" s="384"/>
      <c r="AG28" s="384">
        <v>10</v>
      </c>
      <c r="AH28" s="384">
        <v>40</v>
      </c>
      <c r="AI28" s="384"/>
      <c r="AJ28" s="384">
        <v>12</v>
      </c>
      <c r="AK28" s="384">
        <v>11</v>
      </c>
      <c r="AL28" s="384"/>
      <c r="AM28" s="384">
        <v>18</v>
      </c>
      <c r="AN28" s="384"/>
      <c r="AO28" s="416">
        <v>95</v>
      </c>
      <c r="AP28" s="17"/>
      <c r="AQ28" s="17"/>
      <c r="AR28" s="18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18"/>
      <c r="BL28" s="18"/>
      <c r="BM28" s="18"/>
      <c r="BN28" s="42"/>
      <c r="BO28" s="134"/>
      <c r="BP28" s="135"/>
      <c r="BQ28" s="135"/>
      <c r="BR28" s="135"/>
      <c r="BS28" s="135"/>
      <c r="BT28" s="135"/>
      <c r="BU28" s="135"/>
      <c r="BV28" s="135"/>
      <c r="BW28" s="42"/>
    </row>
    <row r="29" spans="1:75" ht="3.75" customHeight="1">
      <c r="A29" s="223"/>
      <c r="B29" s="223"/>
      <c r="C29" s="223"/>
      <c r="D29" s="223"/>
      <c r="E29" s="22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4"/>
      <c r="U29" s="383"/>
      <c r="V29" s="385"/>
      <c r="W29" s="397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416"/>
      <c r="AP29" s="17"/>
      <c r="AQ29" s="17"/>
      <c r="AR29" s="18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18"/>
      <c r="BL29" s="18"/>
      <c r="BM29" s="18"/>
      <c r="BN29" s="42"/>
      <c r="BO29" s="134"/>
      <c r="BP29" s="135"/>
      <c r="BQ29" s="135"/>
      <c r="BR29" s="135"/>
      <c r="BS29" s="135"/>
      <c r="BT29" s="135"/>
      <c r="BU29" s="135"/>
      <c r="BV29" s="135"/>
      <c r="BW29" s="42"/>
    </row>
    <row r="30" spans="3:75" ht="7.5" customHeight="1" thickBot="1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392" t="s">
        <v>344</v>
      </c>
      <c r="R30" s="392"/>
      <c r="S30" s="392"/>
      <c r="T30" s="42"/>
      <c r="U30" s="407"/>
      <c r="V30" s="408"/>
      <c r="W30" s="409"/>
      <c r="X30" s="402"/>
      <c r="Y30" s="402"/>
      <c r="Z30" s="402"/>
      <c r="AA30" s="402"/>
      <c r="AB30" s="402"/>
      <c r="AC30" s="402"/>
      <c r="AD30" s="402"/>
      <c r="AE30" s="402"/>
      <c r="AF30" s="402"/>
      <c r="AG30" s="402"/>
      <c r="AH30" s="402"/>
      <c r="AI30" s="402"/>
      <c r="AJ30" s="402"/>
      <c r="AK30" s="402"/>
      <c r="AL30" s="402"/>
      <c r="AM30" s="402"/>
      <c r="AN30" s="402"/>
      <c r="AO30" s="418"/>
      <c r="AP30" s="17"/>
      <c r="AQ30" s="17"/>
      <c r="AR30" s="18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134"/>
      <c r="BP30" s="136"/>
      <c r="BQ30" s="136"/>
      <c r="BR30" s="136"/>
      <c r="BS30" s="136"/>
      <c r="BT30" s="137"/>
      <c r="BU30" s="136"/>
      <c r="BV30" s="136"/>
      <c r="BW30" s="42"/>
    </row>
    <row r="31" spans="3:75" ht="3.75" customHeight="1"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392"/>
      <c r="R31" s="392"/>
      <c r="S31" s="392"/>
      <c r="T31" s="42"/>
      <c r="U31" s="98"/>
      <c r="V31" s="98"/>
      <c r="W31" s="43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17"/>
      <c r="AQ31" s="17"/>
      <c r="AR31" s="18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134"/>
      <c r="BP31" s="136"/>
      <c r="BQ31" s="136"/>
      <c r="BR31" s="136"/>
      <c r="BS31" s="136"/>
      <c r="BT31" s="137"/>
      <c r="BU31" s="136"/>
      <c r="BV31" s="136"/>
      <c r="BW31" s="42"/>
    </row>
    <row r="32" spans="6:75" ht="25.5" customHeight="1">
      <c r="F32" s="42"/>
      <c r="G32" s="42"/>
      <c r="H32" s="42"/>
      <c r="I32" s="42"/>
      <c r="Q32" s="392"/>
      <c r="R32" s="392"/>
      <c r="S32" s="392"/>
      <c r="AO32" s="291" t="s">
        <v>21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134"/>
      <c r="BP32" s="136"/>
      <c r="BQ32" s="136"/>
      <c r="BR32" s="136"/>
      <c r="BS32" s="136"/>
      <c r="BT32" s="137"/>
      <c r="BU32" s="136"/>
      <c r="BV32" s="136"/>
      <c r="BW32" s="42"/>
    </row>
    <row r="33" spans="5:75" ht="25.5" customHeight="1">
      <c r="E33" s="42"/>
      <c r="F33" s="277"/>
      <c r="G33" s="277"/>
      <c r="H33" s="277"/>
      <c r="I33" s="43"/>
      <c r="J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134"/>
      <c r="BP33" s="136"/>
      <c r="BQ33" s="136"/>
      <c r="BR33" s="136"/>
      <c r="BS33" s="136"/>
      <c r="BT33" s="137"/>
      <c r="BU33" s="136"/>
      <c r="BV33" s="136"/>
      <c r="BW33" s="42"/>
    </row>
    <row r="34" spans="5:75" ht="25.5" customHeight="1">
      <c r="E34" s="42"/>
      <c r="F34" s="277"/>
      <c r="G34" s="277"/>
      <c r="H34" s="277"/>
      <c r="I34" s="43"/>
      <c r="J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134"/>
      <c r="BP34" s="136"/>
      <c r="BQ34" s="136"/>
      <c r="BR34" s="136"/>
      <c r="BS34" s="136"/>
      <c r="BT34" s="137"/>
      <c r="BU34" s="136"/>
      <c r="BV34" s="136"/>
      <c r="BW34" s="42"/>
    </row>
    <row r="35" spans="5:75" ht="25.5" customHeight="1">
      <c r="E35" s="42"/>
      <c r="F35" s="277"/>
      <c r="G35" s="277"/>
      <c r="H35" s="277"/>
      <c r="I35" s="43"/>
      <c r="J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98"/>
      <c r="BP35" s="138"/>
      <c r="BQ35" s="138"/>
      <c r="BR35" s="138"/>
      <c r="BS35" s="138"/>
      <c r="BT35" s="138"/>
      <c r="BU35" s="138"/>
      <c r="BV35" s="138"/>
      <c r="BW35" s="42"/>
    </row>
    <row r="36" spans="5:75" ht="24" customHeight="1">
      <c r="E36" s="42"/>
      <c r="F36" s="277"/>
      <c r="G36" s="277"/>
      <c r="H36" s="277"/>
      <c r="I36" s="43"/>
      <c r="J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</row>
    <row r="37" spans="5:75" ht="24" customHeight="1">
      <c r="E37" s="42"/>
      <c r="F37" s="277"/>
      <c r="G37" s="277"/>
      <c r="H37" s="277"/>
      <c r="I37" s="43"/>
      <c r="J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</row>
    <row r="38" spans="5:75" ht="12">
      <c r="E38" s="42"/>
      <c r="F38" s="277"/>
      <c r="G38" s="277"/>
      <c r="H38" s="277"/>
      <c r="I38" s="43"/>
      <c r="J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</row>
    <row r="39" spans="5:10" ht="12">
      <c r="E39" s="42"/>
      <c r="F39" s="277"/>
      <c r="G39" s="277"/>
      <c r="H39" s="277"/>
      <c r="I39" s="43"/>
      <c r="J39" s="42"/>
    </row>
    <row r="40" spans="6:9" ht="12">
      <c r="F40" s="42"/>
      <c r="G40" s="42"/>
      <c r="H40" s="42"/>
      <c r="I40" s="42"/>
    </row>
    <row r="44" ht="12" customHeight="1"/>
  </sheetData>
  <sheetProtection/>
  <mergeCells count="293">
    <mergeCell ref="AM24:AN25"/>
    <mergeCell ref="AM26:AN27"/>
    <mergeCell ref="AM28:AN30"/>
    <mergeCell ref="AO20:AO21"/>
    <mergeCell ref="AO22:AO23"/>
    <mergeCell ref="AO24:AO25"/>
    <mergeCell ref="AO26:AO27"/>
    <mergeCell ref="AO28:AO30"/>
    <mergeCell ref="AM20:AN21"/>
    <mergeCell ref="AJ24:AJ25"/>
    <mergeCell ref="AC20:AD21"/>
    <mergeCell ref="R25:S26"/>
    <mergeCell ref="AJ26:AJ27"/>
    <mergeCell ref="AJ28:AJ30"/>
    <mergeCell ref="AK20:AL21"/>
    <mergeCell ref="AK22:AL23"/>
    <mergeCell ref="AK24:AL25"/>
    <mergeCell ref="AK26:AL27"/>
    <mergeCell ref="AK28:AL30"/>
    <mergeCell ref="L23:M24"/>
    <mergeCell ref="R23:S24"/>
    <mergeCell ref="P18:Q18"/>
    <mergeCell ref="P19:Q20"/>
    <mergeCell ref="P21:Q22"/>
    <mergeCell ref="P23:Q24"/>
    <mergeCell ref="H19:I20"/>
    <mergeCell ref="H21:I22"/>
    <mergeCell ref="H23:I24"/>
    <mergeCell ref="N18:O18"/>
    <mergeCell ref="N19:O20"/>
    <mergeCell ref="N21:O22"/>
    <mergeCell ref="N23:O24"/>
    <mergeCell ref="L18:M18"/>
    <mergeCell ref="L19:M20"/>
    <mergeCell ref="L21:M22"/>
    <mergeCell ref="F19:G20"/>
    <mergeCell ref="F21:G22"/>
    <mergeCell ref="F23:G24"/>
    <mergeCell ref="A18:E18"/>
    <mergeCell ref="A19:B20"/>
    <mergeCell ref="J18:K18"/>
    <mergeCell ref="J19:K20"/>
    <mergeCell ref="J21:K22"/>
    <mergeCell ref="J23:K24"/>
    <mergeCell ref="H18:I18"/>
    <mergeCell ref="AL7:AM7"/>
    <mergeCell ref="AL8:AM8"/>
    <mergeCell ref="AL9:AM9"/>
    <mergeCell ref="AL10:AM10"/>
    <mergeCell ref="AL11:AM11"/>
    <mergeCell ref="AN7:AP7"/>
    <mergeCell ref="AN8:AP8"/>
    <mergeCell ref="AN9:AP9"/>
    <mergeCell ref="AN10:AP10"/>
    <mergeCell ref="AN11:AP11"/>
    <mergeCell ref="AF7:AH7"/>
    <mergeCell ref="AF9:AH9"/>
    <mergeCell ref="AF10:AH10"/>
    <mergeCell ref="AF11:AH11"/>
    <mergeCell ref="AI7:AK7"/>
    <mergeCell ref="AI8:AK8"/>
    <mergeCell ref="AI9:AK9"/>
    <mergeCell ref="AI10:AK10"/>
    <mergeCell ref="AI11:AK11"/>
    <mergeCell ref="AF8:AH8"/>
    <mergeCell ref="AD6:AE6"/>
    <mergeCell ref="V4:AO4"/>
    <mergeCell ref="AA7:AC7"/>
    <mergeCell ref="AA8:AC8"/>
    <mergeCell ref="AA9:AC9"/>
    <mergeCell ref="AA10:AC10"/>
    <mergeCell ref="AD7:AE7"/>
    <mergeCell ref="AD8:AE8"/>
    <mergeCell ref="AD9:AE9"/>
    <mergeCell ref="AD10:AE10"/>
    <mergeCell ref="Q7:R7"/>
    <mergeCell ref="S7:T7"/>
    <mergeCell ref="AL6:AM6"/>
    <mergeCell ref="AN6:AP6"/>
    <mergeCell ref="AF5:AK5"/>
    <mergeCell ref="AL5:AP5"/>
    <mergeCell ref="V5:X6"/>
    <mergeCell ref="AF6:AH6"/>
    <mergeCell ref="AA5:AE5"/>
    <mergeCell ref="AA6:AC6"/>
    <mergeCell ref="Q8:R8"/>
    <mergeCell ref="S8:T8"/>
    <mergeCell ref="Y8:Z8"/>
    <mergeCell ref="Y5:Z6"/>
    <mergeCell ref="AI6:AK6"/>
    <mergeCell ref="O5:R5"/>
    <mergeCell ref="O6:P6"/>
    <mergeCell ref="Q6:R6"/>
    <mergeCell ref="S6:T6"/>
    <mergeCell ref="O7:P7"/>
    <mergeCell ref="M5:N6"/>
    <mergeCell ref="M7:N7"/>
    <mergeCell ref="M8:N8"/>
    <mergeCell ref="M9:N9"/>
    <mergeCell ref="M10:N10"/>
    <mergeCell ref="O8:P8"/>
    <mergeCell ref="O9:P9"/>
    <mergeCell ref="E4:J4"/>
    <mergeCell ref="K5:L6"/>
    <mergeCell ref="K7:L7"/>
    <mergeCell ref="K8:L8"/>
    <mergeCell ref="K9:L9"/>
    <mergeCell ref="K10:L10"/>
    <mergeCell ref="K4:U4"/>
    <mergeCell ref="G8:H8"/>
    <mergeCell ref="G9:H9"/>
    <mergeCell ref="S5:U5"/>
    <mergeCell ref="I5:J6"/>
    <mergeCell ref="I7:J7"/>
    <mergeCell ref="I8:J8"/>
    <mergeCell ref="I9:J9"/>
    <mergeCell ref="I10:J10"/>
    <mergeCell ref="I11:J11"/>
    <mergeCell ref="E5:F6"/>
    <mergeCell ref="E7:F7"/>
    <mergeCell ref="E8:F8"/>
    <mergeCell ref="E9:F9"/>
    <mergeCell ref="E10:F10"/>
    <mergeCell ref="E11:F11"/>
    <mergeCell ref="G5:H6"/>
    <mergeCell ref="G7:H7"/>
    <mergeCell ref="G10:H10"/>
    <mergeCell ref="BG25:BH25"/>
    <mergeCell ref="BK25:BL25"/>
    <mergeCell ref="AS26:AT26"/>
    <mergeCell ref="AU26:AV26"/>
    <mergeCell ref="AW26:AX26"/>
    <mergeCell ref="AY26:AZ26"/>
    <mergeCell ref="BA26:BB26"/>
    <mergeCell ref="AS25:AT25"/>
    <mergeCell ref="AU25:AV25"/>
    <mergeCell ref="AW25:AX25"/>
    <mergeCell ref="AY25:AZ25"/>
    <mergeCell ref="BA25:BB25"/>
    <mergeCell ref="BC25:BD25"/>
    <mergeCell ref="BG23:BH23"/>
    <mergeCell ref="BK23:BL23"/>
    <mergeCell ref="AS24:AT24"/>
    <mergeCell ref="AU24:AV24"/>
    <mergeCell ref="AW24:AX24"/>
    <mergeCell ref="AY24:AZ24"/>
    <mergeCell ref="BA24:BB24"/>
    <mergeCell ref="BC24:BD24"/>
    <mergeCell ref="BG24:BH24"/>
    <mergeCell ref="BK24:BL24"/>
    <mergeCell ref="AS23:AT23"/>
    <mergeCell ref="AU23:AV23"/>
    <mergeCell ref="AW23:AX23"/>
    <mergeCell ref="AY23:AZ23"/>
    <mergeCell ref="BA23:BB23"/>
    <mergeCell ref="BC23:BD23"/>
    <mergeCell ref="BG21:BH21"/>
    <mergeCell ref="BK21:BL21"/>
    <mergeCell ref="AS22:AT22"/>
    <mergeCell ref="AU22:AV22"/>
    <mergeCell ref="AW22:AX22"/>
    <mergeCell ref="AY22:AZ22"/>
    <mergeCell ref="BA22:BB22"/>
    <mergeCell ref="BC22:BD22"/>
    <mergeCell ref="BG22:BH22"/>
    <mergeCell ref="BK22:BL22"/>
    <mergeCell ref="BA21:BB21"/>
    <mergeCell ref="R18:S18"/>
    <mergeCell ref="R19:S20"/>
    <mergeCell ref="R21:S22"/>
    <mergeCell ref="AM22:AN23"/>
    <mergeCell ref="BC21:BD21"/>
    <mergeCell ref="AJ20:AJ21"/>
    <mergeCell ref="AJ22:AJ23"/>
    <mergeCell ref="AM18:AN19"/>
    <mergeCell ref="AB20:AB21"/>
    <mergeCell ref="AA11:AC11"/>
    <mergeCell ref="S11:T11"/>
    <mergeCell ref="AS21:AT21"/>
    <mergeCell ref="AU21:AV21"/>
    <mergeCell ref="AW21:AX21"/>
    <mergeCell ref="AY21:AZ21"/>
    <mergeCell ref="AD11:AE11"/>
    <mergeCell ref="Y11:Z11"/>
    <mergeCell ref="AO18:AO19"/>
    <mergeCell ref="AK18:AL19"/>
    <mergeCell ref="K11:L11"/>
    <mergeCell ref="O11:P11"/>
    <mergeCell ref="W18:W19"/>
    <mergeCell ref="Y10:Z10"/>
    <mergeCell ref="O10:P10"/>
    <mergeCell ref="Q10:R10"/>
    <mergeCell ref="S10:T10"/>
    <mergeCell ref="W14:AN14"/>
    <mergeCell ref="AH18:AI19"/>
    <mergeCell ref="AJ18:AJ19"/>
    <mergeCell ref="A27:B28"/>
    <mergeCell ref="D27:E28"/>
    <mergeCell ref="C25:C26"/>
    <mergeCell ref="Y9:Z9"/>
    <mergeCell ref="Q9:R9"/>
    <mergeCell ref="S9:T9"/>
    <mergeCell ref="V11:X11"/>
    <mergeCell ref="G11:H11"/>
    <mergeCell ref="M11:N11"/>
    <mergeCell ref="F18:G18"/>
    <mergeCell ref="F25:G26"/>
    <mergeCell ref="F27:G28"/>
    <mergeCell ref="H25:I26"/>
    <mergeCell ref="H27:I28"/>
    <mergeCell ref="J25:K26"/>
    <mergeCell ref="J27:K28"/>
    <mergeCell ref="L25:M26"/>
    <mergeCell ref="L27:M28"/>
    <mergeCell ref="N25:O26"/>
    <mergeCell ref="N27:O28"/>
    <mergeCell ref="P25:Q26"/>
    <mergeCell ref="P27:Q28"/>
    <mergeCell ref="R27:S28"/>
    <mergeCell ref="U18:V19"/>
    <mergeCell ref="X18:Y19"/>
    <mergeCell ref="Z18:AA19"/>
    <mergeCell ref="AB18:AB19"/>
    <mergeCell ref="U20:V21"/>
    <mergeCell ref="W20:W21"/>
    <mergeCell ref="U22:V23"/>
    <mergeCell ref="U24:V25"/>
    <mergeCell ref="X20:Y21"/>
    <mergeCell ref="Q11:R11"/>
    <mergeCell ref="AC18:AD19"/>
    <mergeCell ref="AE18:AF19"/>
    <mergeCell ref="AG18:AG19"/>
    <mergeCell ref="W26:W27"/>
    <mergeCell ref="Y7:Z7"/>
    <mergeCell ref="Z20:AA21"/>
    <mergeCell ref="Z22:AA23"/>
    <mergeCell ref="Z24:AA25"/>
    <mergeCell ref="Z26:AA27"/>
    <mergeCell ref="V7:X7"/>
    <mergeCell ref="V8:X8"/>
    <mergeCell ref="V9:X9"/>
    <mergeCell ref="V10:X10"/>
    <mergeCell ref="AB28:AB30"/>
    <mergeCell ref="U28:V30"/>
    <mergeCell ref="W28:W30"/>
    <mergeCell ref="X22:Y23"/>
    <mergeCell ref="X24:Y25"/>
    <mergeCell ref="X26:Y27"/>
    <mergeCell ref="X28:Y30"/>
    <mergeCell ref="U26:V27"/>
    <mergeCell ref="W22:W23"/>
    <mergeCell ref="W24:W25"/>
    <mergeCell ref="AE20:AF21"/>
    <mergeCell ref="AE22:AF23"/>
    <mergeCell ref="AE24:AF25"/>
    <mergeCell ref="AE26:AF27"/>
    <mergeCell ref="AE28:AF30"/>
    <mergeCell ref="Z28:AA30"/>
    <mergeCell ref="AB22:AB23"/>
    <mergeCell ref="AB24:AB25"/>
    <mergeCell ref="AB26:AB27"/>
    <mergeCell ref="AG26:AG27"/>
    <mergeCell ref="AG28:AG30"/>
    <mergeCell ref="AC22:AD23"/>
    <mergeCell ref="AC24:AD25"/>
    <mergeCell ref="AC26:AD27"/>
    <mergeCell ref="AC28:AD30"/>
    <mergeCell ref="Q30:S32"/>
    <mergeCell ref="A4:D6"/>
    <mergeCell ref="AH20:AI21"/>
    <mergeCell ref="AH22:AI23"/>
    <mergeCell ref="AH24:AI25"/>
    <mergeCell ref="AH26:AI27"/>
    <mergeCell ref="AH28:AI30"/>
    <mergeCell ref="AG20:AG21"/>
    <mergeCell ref="AG22:AG23"/>
    <mergeCell ref="AG24:AG25"/>
    <mergeCell ref="C23:C24"/>
    <mergeCell ref="C7:D7"/>
    <mergeCell ref="C8:D8"/>
    <mergeCell ref="C9:D9"/>
    <mergeCell ref="C10:D10"/>
    <mergeCell ref="C11:D11"/>
    <mergeCell ref="C27:C28"/>
    <mergeCell ref="D19:E20"/>
    <mergeCell ref="A21:B22"/>
    <mergeCell ref="D21:E22"/>
    <mergeCell ref="A23:B24"/>
    <mergeCell ref="D23:E24"/>
    <mergeCell ref="A25:B26"/>
    <mergeCell ref="D25:E26"/>
    <mergeCell ref="C19:C20"/>
    <mergeCell ref="C21:C22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scale="98" r:id="rId1"/>
  <colBreaks count="1" manualBreakCount="1">
    <brk id="20" max="3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C66"/>
  <sheetViews>
    <sheetView view="pageBreakPreview" zoomScaleSheetLayoutView="100" zoomScalePageLayoutView="0" workbookViewId="0" topLeftCell="A1">
      <selection activeCell="Q7" sqref="Q7:S7"/>
    </sheetView>
  </sheetViews>
  <sheetFormatPr defaultColWidth="3.375" defaultRowHeight="20.25" customHeight="1"/>
  <cols>
    <col min="1" max="1" width="4.625" style="28" customWidth="1"/>
    <col min="2" max="2" width="2.50390625" style="28" customWidth="1"/>
    <col min="3" max="3" width="2.75390625" style="28" customWidth="1"/>
    <col min="4" max="26" width="3.50390625" style="28" customWidth="1"/>
    <col min="27" max="27" width="3.125" style="28" customWidth="1"/>
    <col min="28" max="16384" width="3.375" style="28" customWidth="1"/>
  </cols>
  <sheetData>
    <row r="1" spans="2:27" ht="20.2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0.25" customHeight="1">
      <c r="A2" s="49" t="s">
        <v>323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"/>
    </row>
    <row r="3" spans="1:27" ht="22.5" customHeight="1">
      <c r="A3" s="77" t="s">
        <v>496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48" t="s">
        <v>40</v>
      </c>
    </row>
    <row r="4" spans="1:27" ht="2.25" customHeight="1" thickBot="1">
      <c r="A4" s="7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48"/>
    </row>
    <row r="5" spans="1:28" ht="20.25" customHeight="1">
      <c r="A5" s="375"/>
      <c r="B5" s="326"/>
      <c r="C5" s="471"/>
      <c r="D5" s="453" t="s">
        <v>43</v>
      </c>
      <c r="E5" s="453"/>
      <c r="F5" s="453" t="s">
        <v>42</v>
      </c>
      <c r="G5" s="453"/>
      <c r="H5" s="453"/>
      <c r="I5" s="453"/>
      <c r="J5" s="453"/>
      <c r="K5" s="453"/>
      <c r="L5" s="453"/>
      <c r="M5" s="453"/>
      <c r="N5" s="453"/>
      <c r="O5" s="514" t="s">
        <v>41</v>
      </c>
      <c r="P5" s="514"/>
      <c r="Q5" s="340" t="s">
        <v>488</v>
      </c>
      <c r="R5" s="341"/>
      <c r="S5" s="329"/>
      <c r="T5" s="340" t="s">
        <v>485</v>
      </c>
      <c r="U5" s="341"/>
      <c r="V5" s="329"/>
      <c r="W5" s="340" t="s">
        <v>486</v>
      </c>
      <c r="X5" s="329"/>
      <c r="Y5" s="340" t="s">
        <v>487</v>
      </c>
      <c r="Z5" s="341"/>
      <c r="AA5" s="508"/>
      <c r="AB5" s="42"/>
    </row>
    <row r="6" spans="1:28" ht="20.25" customHeight="1">
      <c r="A6" s="334"/>
      <c r="B6" s="335"/>
      <c r="C6" s="472"/>
      <c r="D6" s="445"/>
      <c r="E6" s="445"/>
      <c r="F6" s="451" t="s">
        <v>2</v>
      </c>
      <c r="G6" s="451"/>
      <c r="H6" s="451"/>
      <c r="I6" s="445" t="s">
        <v>1</v>
      </c>
      <c r="J6" s="445"/>
      <c r="K6" s="445"/>
      <c r="L6" s="445" t="s">
        <v>0</v>
      </c>
      <c r="M6" s="445"/>
      <c r="N6" s="445"/>
      <c r="O6" s="515"/>
      <c r="P6" s="515"/>
      <c r="Q6" s="342"/>
      <c r="R6" s="343"/>
      <c r="S6" s="344"/>
      <c r="T6" s="342"/>
      <c r="U6" s="343"/>
      <c r="V6" s="344"/>
      <c r="W6" s="342"/>
      <c r="X6" s="344"/>
      <c r="Y6" s="342"/>
      <c r="Z6" s="343"/>
      <c r="AA6" s="509"/>
      <c r="AB6" s="42"/>
    </row>
    <row r="7" spans="1:28" ht="20.25" customHeight="1">
      <c r="A7" s="293" t="s">
        <v>471</v>
      </c>
      <c r="B7" s="226">
        <v>10</v>
      </c>
      <c r="C7" s="243" t="s">
        <v>472</v>
      </c>
      <c r="D7" s="474">
        <v>1036</v>
      </c>
      <c r="E7" s="473"/>
      <c r="F7" s="475">
        <v>4985</v>
      </c>
      <c r="G7" s="475"/>
      <c r="H7" s="475"/>
      <c r="I7" s="473">
        <v>2472</v>
      </c>
      <c r="J7" s="473"/>
      <c r="K7" s="473"/>
      <c r="L7" s="473">
        <v>2513</v>
      </c>
      <c r="M7" s="473"/>
      <c r="N7" s="473"/>
      <c r="O7" s="511">
        <v>4.8</v>
      </c>
      <c r="P7" s="511"/>
      <c r="Q7" s="510">
        <v>98.4</v>
      </c>
      <c r="R7" s="510"/>
      <c r="S7" s="510"/>
      <c r="T7" s="511">
        <v>101</v>
      </c>
      <c r="U7" s="511"/>
      <c r="V7" s="511"/>
      <c r="W7" s="507" t="s">
        <v>417</v>
      </c>
      <c r="X7" s="507"/>
      <c r="Y7" s="512">
        <v>230.3</v>
      </c>
      <c r="Z7" s="512"/>
      <c r="AA7" s="513"/>
      <c r="AB7" s="42"/>
    </row>
    <row r="8" spans="1:28" ht="20.25" customHeight="1">
      <c r="A8" s="231"/>
      <c r="B8" s="224">
        <v>15</v>
      </c>
      <c r="C8" s="102"/>
      <c r="D8" s="476">
        <v>1038</v>
      </c>
      <c r="E8" s="470"/>
      <c r="F8" s="477">
        <v>5138</v>
      </c>
      <c r="G8" s="477"/>
      <c r="H8" s="477"/>
      <c r="I8" s="470">
        <v>2599</v>
      </c>
      <c r="J8" s="470"/>
      <c r="K8" s="470"/>
      <c r="L8" s="470">
        <v>2539</v>
      </c>
      <c r="M8" s="470"/>
      <c r="N8" s="470"/>
      <c r="O8" s="479">
        <v>4.9</v>
      </c>
      <c r="P8" s="479"/>
      <c r="Q8" s="478">
        <v>102.4</v>
      </c>
      <c r="R8" s="478"/>
      <c r="S8" s="478"/>
      <c r="T8" s="479">
        <v>104.1</v>
      </c>
      <c r="U8" s="479"/>
      <c r="V8" s="479"/>
      <c r="W8" s="384">
        <v>3.1</v>
      </c>
      <c r="X8" s="384"/>
      <c r="Y8" s="502">
        <v>237.3</v>
      </c>
      <c r="Z8" s="502"/>
      <c r="AA8" s="503"/>
      <c r="AB8" s="42"/>
    </row>
    <row r="9" spans="1:28" ht="20.25" customHeight="1">
      <c r="A9" s="231"/>
      <c r="B9" s="224">
        <v>22</v>
      </c>
      <c r="C9" s="102"/>
      <c r="D9" s="476">
        <v>1327</v>
      </c>
      <c r="E9" s="470"/>
      <c r="F9" s="477">
        <v>6682</v>
      </c>
      <c r="G9" s="477"/>
      <c r="H9" s="477"/>
      <c r="I9" s="470">
        <v>3282</v>
      </c>
      <c r="J9" s="470"/>
      <c r="K9" s="470"/>
      <c r="L9" s="470">
        <v>3400</v>
      </c>
      <c r="M9" s="470"/>
      <c r="N9" s="470"/>
      <c r="O9" s="479">
        <v>5</v>
      </c>
      <c r="P9" s="479"/>
      <c r="Q9" s="478">
        <v>96.5</v>
      </c>
      <c r="R9" s="478"/>
      <c r="S9" s="478"/>
      <c r="T9" s="479">
        <v>135.4</v>
      </c>
      <c r="U9" s="479"/>
      <c r="V9" s="479"/>
      <c r="W9" s="377">
        <v>30.1</v>
      </c>
      <c r="X9" s="377"/>
      <c r="Y9" s="502">
        <v>308.6</v>
      </c>
      <c r="Z9" s="502"/>
      <c r="AA9" s="503"/>
      <c r="AB9" s="42"/>
    </row>
    <row r="10" spans="1:28" ht="20.25" customHeight="1">
      <c r="A10" s="231"/>
      <c r="B10" s="224">
        <v>25</v>
      </c>
      <c r="C10" s="102"/>
      <c r="D10" s="476">
        <v>1306</v>
      </c>
      <c r="E10" s="470"/>
      <c r="F10" s="477">
        <v>6638</v>
      </c>
      <c r="G10" s="477"/>
      <c r="H10" s="477"/>
      <c r="I10" s="470">
        <v>3311</v>
      </c>
      <c r="J10" s="470"/>
      <c r="K10" s="470"/>
      <c r="L10" s="470">
        <v>3327</v>
      </c>
      <c r="M10" s="470"/>
      <c r="N10" s="470"/>
      <c r="O10" s="479">
        <v>5.1</v>
      </c>
      <c r="P10" s="479"/>
      <c r="Q10" s="478">
        <v>99.5</v>
      </c>
      <c r="R10" s="478"/>
      <c r="S10" s="478"/>
      <c r="T10" s="479">
        <v>134.5</v>
      </c>
      <c r="U10" s="479"/>
      <c r="V10" s="479"/>
      <c r="W10" s="377" t="s">
        <v>418</v>
      </c>
      <c r="X10" s="377"/>
      <c r="Y10" s="502">
        <v>306.6</v>
      </c>
      <c r="Z10" s="502"/>
      <c r="AA10" s="503"/>
      <c r="AB10" s="42"/>
    </row>
    <row r="11" spans="1:28" ht="20.25" customHeight="1">
      <c r="A11" s="231"/>
      <c r="B11" s="224">
        <v>30</v>
      </c>
      <c r="C11" s="102"/>
      <c r="D11" s="476">
        <v>1293</v>
      </c>
      <c r="E11" s="470"/>
      <c r="F11" s="477">
        <v>6490</v>
      </c>
      <c r="G11" s="477"/>
      <c r="H11" s="477"/>
      <c r="I11" s="470">
        <v>3220</v>
      </c>
      <c r="J11" s="470"/>
      <c r="K11" s="470"/>
      <c r="L11" s="470">
        <v>3270</v>
      </c>
      <c r="M11" s="470"/>
      <c r="N11" s="470"/>
      <c r="O11" s="479">
        <v>5</v>
      </c>
      <c r="P11" s="479"/>
      <c r="Q11" s="478">
        <v>98.5</v>
      </c>
      <c r="R11" s="478"/>
      <c r="S11" s="478"/>
      <c r="T11" s="479">
        <v>131.5</v>
      </c>
      <c r="U11" s="479"/>
      <c r="V11" s="479"/>
      <c r="W11" s="384" t="s">
        <v>419</v>
      </c>
      <c r="X11" s="384"/>
      <c r="Y11" s="502">
        <v>299.8</v>
      </c>
      <c r="Z11" s="502"/>
      <c r="AA11" s="503"/>
      <c r="AB11" s="42"/>
    </row>
    <row r="12" spans="1:28" ht="20.25" customHeight="1">
      <c r="A12" s="231"/>
      <c r="B12" s="224">
        <v>35</v>
      </c>
      <c r="C12" s="102"/>
      <c r="D12" s="476">
        <v>1343</v>
      </c>
      <c r="E12" s="470"/>
      <c r="F12" s="477">
        <v>6639</v>
      </c>
      <c r="G12" s="477"/>
      <c r="H12" s="477"/>
      <c r="I12" s="470">
        <v>3342</v>
      </c>
      <c r="J12" s="470"/>
      <c r="K12" s="470"/>
      <c r="L12" s="470">
        <v>3297</v>
      </c>
      <c r="M12" s="470"/>
      <c r="N12" s="470"/>
      <c r="O12" s="479">
        <v>4.9</v>
      </c>
      <c r="P12" s="479"/>
      <c r="Q12" s="478">
        <v>101.4</v>
      </c>
      <c r="R12" s="478"/>
      <c r="S12" s="478"/>
      <c r="T12" s="479">
        <v>134.6</v>
      </c>
      <c r="U12" s="479"/>
      <c r="V12" s="479"/>
      <c r="W12" s="384">
        <v>2.3</v>
      </c>
      <c r="X12" s="384"/>
      <c r="Y12" s="502">
        <v>306.7</v>
      </c>
      <c r="Z12" s="502"/>
      <c r="AA12" s="503"/>
      <c r="AB12" s="42"/>
    </row>
    <row r="13" spans="1:28" ht="20.25" customHeight="1">
      <c r="A13" s="231"/>
      <c r="B13" s="224">
        <v>40</v>
      </c>
      <c r="C13" s="102"/>
      <c r="D13" s="476">
        <v>1625</v>
      </c>
      <c r="E13" s="470"/>
      <c r="F13" s="477">
        <v>7583</v>
      </c>
      <c r="G13" s="477"/>
      <c r="H13" s="477"/>
      <c r="I13" s="470">
        <v>3760</v>
      </c>
      <c r="J13" s="470"/>
      <c r="K13" s="470"/>
      <c r="L13" s="470">
        <v>3823</v>
      </c>
      <c r="M13" s="470"/>
      <c r="N13" s="470"/>
      <c r="O13" s="479">
        <v>4.7</v>
      </c>
      <c r="P13" s="479"/>
      <c r="Q13" s="478">
        <v>98.4</v>
      </c>
      <c r="R13" s="478"/>
      <c r="S13" s="478"/>
      <c r="T13" s="479">
        <v>153.7</v>
      </c>
      <c r="U13" s="479"/>
      <c r="V13" s="479"/>
      <c r="W13" s="377">
        <v>14.2</v>
      </c>
      <c r="X13" s="377"/>
      <c r="Y13" s="502">
        <v>350.3</v>
      </c>
      <c r="Z13" s="502"/>
      <c r="AA13" s="503"/>
      <c r="AB13" s="42"/>
    </row>
    <row r="14" spans="1:28" ht="20.25" customHeight="1">
      <c r="A14" s="231"/>
      <c r="B14" s="224">
        <v>45</v>
      </c>
      <c r="C14" s="102"/>
      <c r="D14" s="476">
        <v>2783</v>
      </c>
      <c r="E14" s="470"/>
      <c r="F14" s="477">
        <v>11317</v>
      </c>
      <c r="G14" s="477"/>
      <c r="H14" s="477"/>
      <c r="I14" s="470">
        <v>5547</v>
      </c>
      <c r="J14" s="470"/>
      <c r="K14" s="470"/>
      <c r="L14" s="470">
        <v>5770</v>
      </c>
      <c r="M14" s="470"/>
      <c r="N14" s="470"/>
      <c r="O14" s="479">
        <v>4.1</v>
      </c>
      <c r="P14" s="479"/>
      <c r="Q14" s="478">
        <v>96.1</v>
      </c>
      <c r="R14" s="478"/>
      <c r="S14" s="478"/>
      <c r="T14" s="479">
        <v>229.4</v>
      </c>
      <c r="U14" s="479"/>
      <c r="V14" s="479"/>
      <c r="W14" s="377">
        <v>49.2</v>
      </c>
      <c r="X14" s="377"/>
      <c r="Y14" s="502">
        <v>522.7</v>
      </c>
      <c r="Z14" s="502"/>
      <c r="AA14" s="503"/>
      <c r="AB14" s="42"/>
    </row>
    <row r="15" spans="1:28" ht="20.25" customHeight="1">
      <c r="A15" s="231"/>
      <c r="B15" s="224">
        <v>50</v>
      </c>
      <c r="C15" s="102"/>
      <c r="D15" s="476">
        <v>3987</v>
      </c>
      <c r="E15" s="470"/>
      <c r="F15" s="477">
        <v>14495</v>
      </c>
      <c r="G15" s="477"/>
      <c r="H15" s="477"/>
      <c r="I15" s="470">
        <v>7249</v>
      </c>
      <c r="J15" s="470"/>
      <c r="K15" s="470"/>
      <c r="L15" s="470">
        <v>7246</v>
      </c>
      <c r="M15" s="470"/>
      <c r="N15" s="470"/>
      <c r="O15" s="479">
        <v>3.6</v>
      </c>
      <c r="P15" s="479"/>
      <c r="Q15" s="478">
        <v>100</v>
      </c>
      <c r="R15" s="478"/>
      <c r="S15" s="478"/>
      <c r="T15" s="479">
        <v>293.8</v>
      </c>
      <c r="U15" s="479"/>
      <c r="V15" s="479"/>
      <c r="W15" s="377">
        <v>28.1</v>
      </c>
      <c r="X15" s="377"/>
      <c r="Y15" s="502">
        <v>669.5</v>
      </c>
      <c r="Z15" s="502"/>
      <c r="AA15" s="503"/>
      <c r="AB15" s="42"/>
    </row>
    <row r="16" spans="1:28" ht="20.25" customHeight="1">
      <c r="A16" s="231"/>
      <c r="B16" s="224">
        <v>55</v>
      </c>
      <c r="C16" s="102"/>
      <c r="D16" s="476">
        <v>5807</v>
      </c>
      <c r="E16" s="470"/>
      <c r="F16" s="477">
        <v>18610</v>
      </c>
      <c r="G16" s="477"/>
      <c r="H16" s="477"/>
      <c r="I16" s="470">
        <v>9526</v>
      </c>
      <c r="J16" s="470"/>
      <c r="K16" s="470"/>
      <c r="L16" s="470">
        <v>9084</v>
      </c>
      <c r="M16" s="470"/>
      <c r="N16" s="470"/>
      <c r="O16" s="479">
        <v>3.2</v>
      </c>
      <c r="P16" s="479"/>
      <c r="Q16" s="478">
        <v>104.9</v>
      </c>
      <c r="R16" s="478"/>
      <c r="S16" s="478"/>
      <c r="T16" s="479">
        <v>377.2</v>
      </c>
      <c r="U16" s="479"/>
      <c r="V16" s="479"/>
      <c r="W16" s="377">
        <v>28.4</v>
      </c>
      <c r="X16" s="377"/>
      <c r="Y16" s="502">
        <v>859.6</v>
      </c>
      <c r="Z16" s="502"/>
      <c r="AA16" s="503"/>
      <c r="AB16" s="42"/>
    </row>
    <row r="17" spans="1:28" ht="20.25" customHeight="1">
      <c r="A17" s="231"/>
      <c r="B17" s="224">
        <v>60</v>
      </c>
      <c r="C17" s="102"/>
      <c r="D17" s="476">
        <v>8606</v>
      </c>
      <c r="E17" s="470"/>
      <c r="F17" s="477">
        <v>25507</v>
      </c>
      <c r="G17" s="477"/>
      <c r="H17" s="477"/>
      <c r="I17" s="470">
        <v>13054</v>
      </c>
      <c r="J17" s="470"/>
      <c r="K17" s="470"/>
      <c r="L17" s="470">
        <v>12453</v>
      </c>
      <c r="M17" s="470"/>
      <c r="N17" s="470"/>
      <c r="O17" s="479">
        <v>3</v>
      </c>
      <c r="P17" s="479"/>
      <c r="Q17" s="478">
        <v>104.8</v>
      </c>
      <c r="R17" s="478"/>
      <c r="S17" s="478"/>
      <c r="T17" s="479">
        <v>517</v>
      </c>
      <c r="U17" s="479"/>
      <c r="V17" s="479"/>
      <c r="W17" s="377">
        <v>37.1</v>
      </c>
      <c r="X17" s="377"/>
      <c r="Y17" s="502">
        <v>1178</v>
      </c>
      <c r="Z17" s="502"/>
      <c r="AA17" s="503"/>
      <c r="AB17" s="42"/>
    </row>
    <row r="18" spans="1:28" ht="20.25" customHeight="1">
      <c r="A18" s="294" t="s">
        <v>474</v>
      </c>
      <c r="B18" s="224">
        <v>2</v>
      </c>
      <c r="C18" s="273" t="s">
        <v>472</v>
      </c>
      <c r="D18" s="476">
        <v>12536</v>
      </c>
      <c r="E18" s="470"/>
      <c r="F18" s="477">
        <v>33714</v>
      </c>
      <c r="G18" s="477"/>
      <c r="H18" s="477"/>
      <c r="I18" s="470">
        <v>17517</v>
      </c>
      <c r="J18" s="470"/>
      <c r="K18" s="470"/>
      <c r="L18" s="470">
        <v>16197</v>
      </c>
      <c r="M18" s="470"/>
      <c r="N18" s="470"/>
      <c r="O18" s="479">
        <v>2.7</v>
      </c>
      <c r="P18" s="479"/>
      <c r="Q18" s="478">
        <v>108.1</v>
      </c>
      <c r="R18" s="478"/>
      <c r="S18" s="478"/>
      <c r="T18" s="479">
        <v>683.3</v>
      </c>
      <c r="U18" s="479"/>
      <c r="V18" s="479"/>
      <c r="W18" s="377">
        <v>32.2</v>
      </c>
      <c r="X18" s="377"/>
      <c r="Y18" s="478">
        <v>1565.2</v>
      </c>
      <c r="Z18" s="478"/>
      <c r="AA18" s="506"/>
      <c r="AB18" s="42"/>
    </row>
    <row r="19" spans="1:28" ht="20.25" customHeight="1">
      <c r="A19" s="231"/>
      <c r="B19" s="18">
        <v>7</v>
      </c>
      <c r="C19" s="102"/>
      <c r="D19" s="476">
        <v>15630</v>
      </c>
      <c r="E19" s="470"/>
      <c r="F19" s="477">
        <v>38490</v>
      </c>
      <c r="G19" s="477"/>
      <c r="H19" s="477"/>
      <c r="I19" s="470">
        <v>19756</v>
      </c>
      <c r="J19" s="470"/>
      <c r="K19" s="470"/>
      <c r="L19" s="470">
        <v>18734</v>
      </c>
      <c r="M19" s="470"/>
      <c r="N19" s="470"/>
      <c r="O19" s="479">
        <v>2.5</v>
      </c>
      <c r="P19" s="479"/>
      <c r="Q19" s="478">
        <v>105.5</v>
      </c>
      <c r="R19" s="478"/>
      <c r="S19" s="478"/>
      <c r="T19" s="479">
        <v>780.1</v>
      </c>
      <c r="U19" s="479"/>
      <c r="V19" s="479"/>
      <c r="W19" s="377">
        <v>14.2</v>
      </c>
      <c r="X19" s="377"/>
      <c r="Y19" s="502">
        <v>1786.9</v>
      </c>
      <c r="Z19" s="502"/>
      <c r="AA19" s="503"/>
      <c r="AB19" s="42"/>
    </row>
    <row r="20" spans="1:28" ht="20.25" customHeight="1">
      <c r="A20" s="231"/>
      <c r="B20" s="224">
        <v>12</v>
      </c>
      <c r="C20" s="102"/>
      <c r="D20" s="476">
        <v>18388</v>
      </c>
      <c r="E20" s="470"/>
      <c r="F20" s="477">
        <v>43306</v>
      </c>
      <c r="G20" s="477"/>
      <c r="H20" s="477"/>
      <c r="I20" s="470">
        <v>22202</v>
      </c>
      <c r="J20" s="470"/>
      <c r="K20" s="470"/>
      <c r="L20" s="470">
        <v>21104</v>
      </c>
      <c r="M20" s="470"/>
      <c r="N20" s="470"/>
      <c r="O20" s="479">
        <v>2.4</v>
      </c>
      <c r="P20" s="479"/>
      <c r="Q20" s="478">
        <v>105.2</v>
      </c>
      <c r="R20" s="478"/>
      <c r="S20" s="478"/>
      <c r="T20" s="479">
        <v>877.7</v>
      </c>
      <c r="U20" s="479"/>
      <c r="V20" s="479"/>
      <c r="W20" s="377">
        <v>12.5</v>
      </c>
      <c r="X20" s="377"/>
      <c r="Y20" s="502">
        <v>2010.5</v>
      </c>
      <c r="Z20" s="502"/>
      <c r="AA20" s="503"/>
      <c r="AB20" s="42"/>
    </row>
    <row r="21" spans="1:28" ht="20.25" customHeight="1">
      <c r="A21" s="231"/>
      <c r="B21" s="224">
        <v>17</v>
      </c>
      <c r="C21" s="102"/>
      <c r="D21" s="476">
        <v>20180</v>
      </c>
      <c r="E21" s="470"/>
      <c r="F21" s="477">
        <v>46493</v>
      </c>
      <c r="G21" s="477"/>
      <c r="H21" s="477"/>
      <c r="I21" s="470">
        <v>23785</v>
      </c>
      <c r="J21" s="470"/>
      <c r="K21" s="470"/>
      <c r="L21" s="470">
        <v>22708</v>
      </c>
      <c r="M21" s="470"/>
      <c r="N21" s="470"/>
      <c r="O21" s="479">
        <v>2.3</v>
      </c>
      <c r="P21" s="479"/>
      <c r="Q21" s="478">
        <v>104.7</v>
      </c>
      <c r="R21" s="478"/>
      <c r="S21" s="478"/>
      <c r="T21" s="479">
        <v>942.3</v>
      </c>
      <c r="U21" s="479"/>
      <c r="V21" s="479"/>
      <c r="W21" s="377">
        <v>7.4</v>
      </c>
      <c r="X21" s="377"/>
      <c r="Y21" s="502">
        <v>2158.4</v>
      </c>
      <c r="Z21" s="502"/>
      <c r="AA21" s="503"/>
      <c r="AB21" s="42"/>
    </row>
    <row r="22" spans="1:28" ht="20.25" customHeight="1" thickBot="1">
      <c r="A22" s="232"/>
      <c r="B22" s="272">
        <v>22</v>
      </c>
      <c r="C22" s="103"/>
      <c r="D22" s="484">
        <v>22240</v>
      </c>
      <c r="E22" s="485"/>
      <c r="F22" s="486">
        <v>52022</v>
      </c>
      <c r="G22" s="486"/>
      <c r="H22" s="486"/>
      <c r="I22" s="485">
        <v>26100</v>
      </c>
      <c r="J22" s="485"/>
      <c r="K22" s="485"/>
      <c r="L22" s="485">
        <v>25922</v>
      </c>
      <c r="M22" s="485"/>
      <c r="N22" s="485"/>
      <c r="O22" s="487">
        <v>2.3</v>
      </c>
      <c r="P22" s="487"/>
      <c r="Q22" s="500">
        <v>100.7</v>
      </c>
      <c r="R22" s="500"/>
      <c r="S22" s="500"/>
      <c r="T22" s="487">
        <v>1054.3</v>
      </c>
      <c r="U22" s="487"/>
      <c r="V22" s="487"/>
      <c r="W22" s="378">
        <v>11.9</v>
      </c>
      <c r="X22" s="378"/>
      <c r="Y22" s="504">
        <v>2415.1</v>
      </c>
      <c r="Z22" s="504"/>
      <c r="AA22" s="505"/>
      <c r="AB22" s="42"/>
    </row>
    <row r="23" spans="1:28" ht="3.75" customHeight="1">
      <c r="A23" s="42"/>
      <c r="B23" s="224"/>
      <c r="C23" s="18"/>
      <c r="D23" s="279"/>
      <c r="E23" s="279"/>
      <c r="F23" s="280"/>
      <c r="G23" s="280"/>
      <c r="H23" s="280"/>
      <c r="I23" s="279"/>
      <c r="J23" s="279"/>
      <c r="K23" s="279"/>
      <c r="L23" s="279"/>
      <c r="M23" s="279"/>
      <c r="N23" s="279"/>
      <c r="O23" s="282"/>
      <c r="P23" s="282"/>
      <c r="Q23" s="281"/>
      <c r="R23" s="281"/>
      <c r="S23" s="281"/>
      <c r="T23" s="282"/>
      <c r="U23" s="282"/>
      <c r="V23" s="282"/>
      <c r="W23" s="223"/>
      <c r="X23" s="223"/>
      <c r="Y23" s="283"/>
      <c r="Z23" s="283"/>
      <c r="AA23" s="283"/>
      <c r="AB23" s="42"/>
    </row>
    <row r="24" spans="1:29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78" t="s">
        <v>33</v>
      </c>
      <c r="AB24" s="42"/>
      <c r="AC24" s="42"/>
    </row>
    <row r="25" spans="1:29" ht="20.2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42"/>
      <c r="AC25" s="42"/>
    </row>
    <row r="26" spans="1:29" ht="20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42"/>
      <c r="AC26" s="42"/>
    </row>
    <row r="27" spans="1:29" ht="20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42"/>
      <c r="AC27" s="42"/>
    </row>
    <row r="28" spans="2:29" ht="20.25" customHeight="1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"/>
      <c r="AB28" s="42"/>
      <c r="AC28" s="42"/>
    </row>
    <row r="29" spans="1:29" ht="22.5" customHeight="1">
      <c r="A29" s="77" t="s">
        <v>497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48" t="s">
        <v>326</v>
      </c>
      <c r="AB29" s="42"/>
      <c r="AC29" s="42"/>
    </row>
    <row r="30" spans="1:29" ht="2.25" customHeight="1" thickBot="1">
      <c r="A30" s="7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48"/>
      <c r="AB30" s="42"/>
      <c r="AC30" s="42"/>
    </row>
    <row r="31" spans="1:29" ht="20.25" customHeight="1">
      <c r="A31" s="480"/>
      <c r="B31" s="481"/>
      <c r="C31" s="481"/>
      <c r="D31" s="453" t="s">
        <v>39</v>
      </c>
      <c r="E31" s="453"/>
      <c r="F31" s="453"/>
      <c r="G31" s="453"/>
      <c r="H31" s="453"/>
      <c r="I31" s="453"/>
      <c r="J31" s="453" t="s">
        <v>38</v>
      </c>
      <c r="K31" s="453"/>
      <c r="L31" s="453"/>
      <c r="M31" s="453"/>
      <c r="N31" s="453"/>
      <c r="O31" s="453"/>
      <c r="P31" s="453" t="s">
        <v>37</v>
      </c>
      <c r="Q31" s="453"/>
      <c r="R31" s="453"/>
      <c r="S31" s="453"/>
      <c r="T31" s="453"/>
      <c r="U31" s="453"/>
      <c r="V31" s="453" t="s">
        <v>36</v>
      </c>
      <c r="W31" s="453"/>
      <c r="X31" s="453"/>
      <c r="Y31" s="453"/>
      <c r="Z31" s="453"/>
      <c r="AA31" s="501"/>
      <c r="AB31" s="42"/>
      <c r="AC31" s="42"/>
    </row>
    <row r="32" spans="1:28" ht="20.25" customHeight="1">
      <c r="A32" s="482"/>
      <c r="B32" s="483"/>
      <c r="C32" s="483"/>
      <c r="D32" s="451" t="s">
        <v>35</v>
      </c>
      <c r="E32" s="451"/>
      <c r="F32" s="445" t="s">
        <v>1</v>
      </c>
      <c r="G32" s="483"/>
      <c r="H32" s="445" t="s">
        <v>0</v>
      </c>
      <c r="I32" s="445"/>
      <c r="J32" s="451" t="s">
        <v>35</v>
      </c>
      <c r="K32" s="451"/>
      <c r="L32" s="445" t="s">
        <v>1</v>
      </c>
      <c r="M32" s="445"/>
      <c r="N32" s="445" t="s">
        <v>0</v>
      </c>
      <c r="O32" s="445"/>
      <c r="P32" s="451" t="s">
        <v>35</v>
      </c>
      <c r="Q32" s="451"/>
      <c r="R32" s="445" t="s">
        <v>1</v>
      </c>
      <c r="S32" s="445"/>
      <c r="T32" s="445" t="s">
        <v>0</v>
      </c>
      <c r="U32" s="445"/>
      <c r="V32" s="451" t="s">
        <v>35</v>
      </c>
      <c r="W32" s="451"/>
      <c r="X32" s="445" t="s">
        <v>1</v>
      </c>
      <c r="Y32" s="483"/>
      <c r="Z32" s="445" t="s">
        <v>0</v>
      </c>
      <c r="AA32" s="455"/>
      <c r="AB32" s="42"/>
    </row>
    <row r="33" spans="1:28" ht="20.25" customHeight="1">
      <c r="A33" s="274" t="s">
        <v>489</v>
      </c>
      <c r="B33" s="226">
        <v>55</v>
      </c>
      <c r="C33" s="243" t="s">
        <v>472</v>
      </c>
      <c r="D33" s="496">
        <v>18610</v>
      </c>
      <c r="E33" s="488"/>
      <c r="F33" s="493">
        <v>9526</v>
      </c>
      <c r="G33" s="493"/>
      <c r="H33" s="493">
        <v>9084</v>
      </c>
      <c r="I33" s="493"/>
      <c r="J33" s="488">
        <v>6498</v>
      </c>
      <c r="K33" s="488"/>
      <c r="L33" s="493">
        <v>4735</v>
      </c>
      <c r="M33" s="493"/>
      <c r="N33" s="493">
        <v>1763</v>
      </c>
      <c r="O33" s="493"/>
      <c r="P33" s="488">
        <v>7020</v>
      </c>
      <c r="Q33" s="488"/>
      <c r="R33" s="493">
        <v>4344</v>
      </c>
      <c r="S33" s="493"/>
      <c r="T33" s="493">
        <v>2676</v>
      </c>
      <c r="U33" s="493"/>
      <c r="V33" s="488">
        <v>19132</v>
      </c>
      <c r="W33" s="488"/>
      <c r="X33" s="493">
        <v>9135</v>
      </c>
      <c r="Y33" s="493"/>
      <c r="Z33" s="493">
        <v>9997</v>
      </c>
      <c r="AA33" s="497"/>
      <c r="AB33" s="42"/>
    </row>
    <row r="34" spans="1:28" ht="20.25" customHeight="1">
      <c r="A34" s="270"/>
      <c r="B34" s="18">
        <v>60</v>
      </c>
      <c r="C34" s="102"/>
      <c r="D34" s="495">
        <v>25503</v>
      </c>
      <c r="E34" s="489"/>
      <c r="F34" s="491">
        <v>13050</v>
      </c>
      <c r="G34" s="491"/>
      <c r="H34" s="491">
        <v>12453</v>
      </c>
      <c r="I34" s="491"/>
      <c r="J34" s="489">
        <v>9521</v>
      </c>
      <c r="K34" s="489"/>
      <c r="L34" s="491">
        <v>6794</v>
      </c>
      <c r="M34" s="491"/>
      <c r="N34" s="491">
        <v>2727</v>
      </c>
      <c r="O34" s="491"/>
      <c r="P34" s="489">
        <v>9462</v>
      </c>
      <c r="Q34" s="489"/>
      <c r="R34" s="491">
        <v>5794</v>
      </c>
      <c r="S34" s="491"/>
      <c r="T34" s="491">
        <v>3668</v>
      </c>
      <c r="U34" s="491"/>
      <c r="V34" s="489">
        <v>25444</v>
      </c>
      <c r="W34" s="489"/>
      <c r="X34" s="491">
        <v>12050</v>
      </c>
      <c r="Y34" s="491"/>
      <c r="Z34" s="491">
        <v>13394</v>
      </c>
      <c r="AA34" s="498"/>
      <c r="AB34" s="42"/>
    </row>
    <row r="35" spans="1:28" ht="20.25" customHeight="1">
      <c r="A35" s="275" t="s">
        <v>474</v>
      </c>
      <c r="B35" s="18">
        <v>2</v>
      </c>
      <c r="C35" s="273" t="s">
        <v>472</v>
      </c>
      <c r="D35" s="495">
        <v>33419</v>
      </c>
      <c r="E35" s="489"/>
      <c r="F35" s="491">
        <v>17289</v>
      </c>
      <c r="G35" s="491"/>
      <c r="H35" s="491">
        <v>16130</v>
      </c>
      <c r="I35" s="491"/>
      <c r="J35" s="489">
        <v>14286</v>
      </c>
      <c r="K35" s="489"/>
      <c r="L35" s="491">
        <v>9905</v>
      </c>
      <c r="M35" s="491"/>
      <c r="N35" s="491">
        <v>4381</v>
      </c>
      <c r="O35" s="491"/>
      <c r="P35" s="489">
        <v>12471</v>
      </c>
      <c r="Q35" s="489"/>
      <c r="R35" s="491">
        <v>7395</v>
      </c>
      <c r="S35" s="491"/>
      <c r="T35" s="491">
        <v>5076</v>
      </c>
      <c r="U35" s="491"/>
      <c r="V35" s="489">
        <v>31604</v>
      </c>
      <c r="W35" s="489"/>
      <c r="X35" s="491">
        <v>14779</v>
      </c>
      <c r="Y35" s="491"/>
      <c r="Z35" s="491">
        <v>16825</v>
      </c>
      <c r="AA35" s="498"/>
      <c r="AB35" s="42"/>
    </row>
    <row r="36" spans="1:28" ht="20.25" customHeight="1">
      <c r="A36" s="270"/>
      <c r="B36" s="18">
        <v>7</v>
      </c>
      <c r="C36" s="102"/>
      <c r="D36" s="495">
        <v>38487</v>
      </c>
      <c r="E36" s="489"/>
      <c r="F36" s="491">
        <v>19754</v>
      </c>
      <c r="G36" s="491"/>
      <c r="H36" s="491">
        <v>18733</v>
      </c>
      <c r="I36" s="491"/>
      <c r="J36" s="489">
        <v>16906</v>
      </c>
      <c r="K36" s="489"/>
      <c r="L36" s="491">
        <v>11436</v>
      </c>
      <c r="M36" s="491"/>
      <c r="N36" s="491">
        <v>5470</v>
      </c>
      <c r="O36" s="491"/>
      <c r="P36" s="489">
        <v>15655</v>
      </c>
      <c r="Q36" s="489"/>
      <c r="R36" s="491">
        <v>8392</v>
      </c>
      <c r="S36" s="491"/>
      <c r="T36" s="491">
        <v>7263</v>
      </c>
      <c r="U36" s="491"/>
      <c r="V36" s="489">
        <v>37236</v>
      </c>
      <c r="W36" s="489"/>
      <c r="X36" s="491">
        <v>16710</v>
      </c>
      <c r="Y36" s="491"/>
      <c r="Z36" s="491">
        <v>20526</v>
      </c>
      <c r="AA36" s="498"/>
      <c r="AB36" s="42"/>
    </row>
    <row r="37" spans="1:28" ht="20.25" customHeight="1">
      <c r="A37" s="270"/>
      <c r="B37" s="18">
        <v>12</v>
      </c>
      <c r="C37" s="102"/>
      <c r="D37" s="495">
        <v>43261</v>
      </c>
      <c r="E37" s="489"/>
      <c r="F37" s="491">
        <v>22169</v>
      </c>
      <c r="G37" s="491"/>
      <c r="H37" s="491">
        <v>21092</v>
      </c>
      <c r="I37" s="491"/>
      <c r="J37" s="489">
        <v>17665</v>
      </c>
      <c r="K37" s="489"/>
      <c r="L37" s="491">
        <v>11873</v>
      </c>
      <c r="M37" s="491"/>
      <c r="N37" s="491">
        <v>5792</v>
      </c>
      <c r="O37" s="491"/>
      <c r="P37" s="489">
        <v>18359</v>
      </c>
      <c r="Q37" s="489"/>
      <c r="R37" s="491">
        <v>9748</v>
      </c>
      <c r="S37" s="491"/>
      <c r="T37" s="491">
        <v>8611</v>
      </c>
      <c r="U37" s="491"/>
      <c r="V37" s="489">
        <v>43955</v>
      </c>
      <c r="W37" s="489"/>
      <c r="X37" s="491">
        <v>20044</v>
      </c>
      <c r="Y37" s="491"/>
      <c r="Z37" s="491">
        <v>23911</v>
      </c>
      <c r="AA37" s="498"/>
      <c r="AB37" s="42"/>
    </row>
    <row r="38" spans="1:28" ht="20.25" customHeight="1" thickBot="1">
      <c r="A38" s="271"/>
      <c r="B38" s="106">
        <v>17</v>
      </c>
      <c r="C38" s="103"/>
      <c r="D38" s="494">
        <v>46368</v>
      </c>
      <c r="E38" s="490"/>
      <c r="F38" s="492">
        <v>23691</v>
      </c>
      <c r="G38" s="492"/>
      <c r="H38" s="492">
        <v>22677</v>
      </c>
      <c r="I38" s="492"/>
      <c r="J38" s="490">
        <v>17051</v>
      </c>
      <c r="K38" s="490"/>
      <c r="L38" s="492">
        <v>11204</v>
      </c>
      <c r="M38" s="492"/>
      <c r="N38" s="492">
        <v>5847</v>
      </c>
      <c r="O38" s="492"/>
      <c r="P38" s="490">
        <v>23969</v>
      </c>
      <c r="Q38" s="490"/>
      <c r="R38" s="492">
        <v>11755</v>
      </c>
      <c r="S38" s="492"/>
      <c r="T38" s="492">
        <v>12214</v>
      </c>
      <c r="U38" s="492"/>
      <c r="V38" s="490">
        <v>53286</v>
      </c>
      <c r="W38" s="490"/>
      <c r="X38" s="492">
        <v>24242</v>
      </c>
      <c r="Y38" s="492"/>
      <c r="Z38" s="492">
        <v>29044</v>
      </c>
      <c r="AA38" s="499"/>
      <c r="AB38" s="42"/>
    </row>
    <row r="39" spans="1:28" ht="3.75" customHeight="1">
      <c r="A39" s="224"/>
      <c r="B39" s="18"/>
      <c r="C39" s="18"/>
      <c r="D39" s="284"/>
      <c r="E39" s="284"/>
      <c r="F39" s="105"/>
      <c r="G39" s="105"/>
      <c r="H39" s="105"/>
      <c r="I39" s="105"/>
      <c r="J39" s="284"/>
      <c r="K39" s="284"/>
      <c r="L39" s="105"/>
      <c r="M39" s="105"/>
      <c r="N39" s="105"/>
      <c r="O39" s="105"/>
      <c r="P39" s="284"/>
      <c r="Q39" s="284"/>
      <c r="R39" s="105"/>
      <c r="S39" s="105"/>
      <c r="T39" s="105"/>
      <c r="U39" s="105"/>
      <c r="V39" s="284"/>
      <c r="W39" s="284"/>
      <c r="X39" s="105"/>
      <c r="Y39" s="105"/>
      <c r="Z39" s="105"/>
      <c r="AA39" s="105"/>
      <c r="AB39" s="42"/>
    </row>
    <row r="40" spans="1:28" ht="20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78" t="s">
        <v>33</v>
      </c>
      <c r="AB40" s="42"/>
    </row>
    <row r="41" spans="9:28" ht="20.25" customHeight="1">
      <c r="I41" s="42"/>
      <c r="J41" s="42"/>
      <c r="K41" s="42"/>
      <c r="L41" s="42"/>
      <c r="M41" s="42"/>
      <c r="N41" s="42"/>
      <c r="O41" s="42"/>
      <c r="P41" s="54"/>
      <c r="Q41" s="42"/>
      <c r="R41" s="54"/>
      <c r="S41" s="42"/>
      <c r="T41" s="42"/>
      <c r="U41" s="42"/>
      <c r="V41" s="42"/>
      <c r="W41" s="42"/>
      <c r="X41" s="42"/>
      <c r="Y41" s="42"/>
      <c r="Z41" s="42"/>
      <c r="AA41" s="42"/>
      <c r="AB41" s="42"/>
    </row>
    <row r="42" spans="9:28" ht="20.25" customHeight="1">
      <c r="I42" s="42"/>
      <c r="J42" s="42"/>
      <c r="K42" s="42"/>
      <c r="L42" s="42"/>
      <c r="M42" s="42"/>
      <c r="N42" s="42"/>
      <c r="O42" s="42"/>
      <c r="P42" s="54"/>
      <c r="Q42" s="42"/>
      <c r="R42" s="54"/>
      <c r="S42" s="42"/>
      <c r="T42" s="42"/>
      <c r="U42" s="42"/>
      <c r="V42" s="42"/>
      <c r="W42" s="42"/>
      <c r="X42" s="42"/>
      <c r="Y42" s="42"/>
      <c r="Z42" s="42"/>
      <c r="AA42" s="42"/>
      <c r="AB42" s="42"/>
    </row>
    <row r="43" spans="9:28" ht="20.25" customHeight="1">
      <c r="I43" s="42"/>
      <c r="J43" s="42"/>
      <c r="K43" s="42"/>
      <c r="L43" s="42"/>
      <c r="M43" s="42"/>
      <c r="N43" s="42"/>
      <c r="O43" s="42"/>
      <c r="P43" s="54"/>
      <c r="Q43" s="42"/>
      <c r="R43" s="54"/>
      <c r="S43" s="42"/>
      <c r="T43" s="42"/>
      <c r="U43" s="42"/>
      <c r="V43" s="42"/>
      <c r="W43" s="42"/>
      <c r="X43" s="42"/>
      <c r="Y43" s="42"/>
      <c r="Z43" s="42"/>
      <c r="AA43" s="42"/>
      <c r="AB43" s="42"/>
    </row>
    <row r="44" spans="9:28" ht="20.25" customHeight="1">
      <c r="I44" s="42"/>
      <c r="J44" s="42"/>
      <c r="K44" s="42"/>
      <c r="L44" s="42"/>
      <c r="M44" s="42"/>
      <c r="N44" s="42"/>
      <c r="O44" s="42"/>
      <c r="P44" s="54"/>
      <c r="Q44" s="42"/>
      <c r="R44" s="54"/>
      <c r="S44" s="42"/>
      <c r="T44" s="42"/>
      <c r="U44" s="42"/>
      <c r="V44" s="42"/>
      <c r="W44" s="42"/>
      <c r="X44" s="42"/>
      <c r="Y44" s="42"/>
      <c r="Z44" s="42"/>
      <c r="AA44" s="42"/>
      <c r="AB44" s="42"/>
    </row>
    <row r="45" spans="9:28" ht="20.25" customHeight="1">
      <c r="I45" s="42"/>
      <c r="J45" s="42"/>
      <c r="K45" s="42"/>
      <c r="L45" s="42"/>
      <c r="M45" s="42"/>
      <c r="N45" s="42"/>
      <c r="O45" s="42"/>
      <c r="P45" s="54"/>
      <c r="Q45" s="42"/>
      <c r="R45" s="54"/>
      <c r="S45" s="42"/>
      <c r="T45" s="42"/>
      <c r="U45" s="42"/>
      <c r="V45" s="42"/>
      <c r="W45" s="42"/>
      <c r="X45" s="42"/>
      <c r="Y45" s="42"/>
      <c r="Z45" s="42"/>
      <c r="AA45" s="42"/>
      <c r="AB45" s="42"/>
    </row>
    <row r="46" spans="9:28" ht="20.25" customHeight="1">
      <c r="I46" s="42"/>
      <c r="J46" s="42"/>
      <c r="K46" s="42"/>
      <c r="L46" s="42"/>
      <c r="M46" s="42"/>
      <c r="N46" s="42"/>
      <c r="O46" s="42"/>
      <c r="P46" s="54"/>
      <c r="Q46" s="42"/>
      <c r="R46" s="54"/>
      <c r="S46" s="42"/>
      <c r="T46" s="42"/>
      <c r="U46" s="42"/>
      <c r="V46" s="42"/>
      <c r="W46" s="51"/>
      <c r="X46" s="42"/>
      <c r="Y46" s="42"/>
      <c r="Z46" s="42"/>
      <c r="AA46" s="42"/>
      <c r="AB46" s="42"/>
    </row>
    <row r="47" spans="9:28" ht="20.25" customHeight="1"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</row>
    <row r="48" spans="9:28" ht="20.25" customHeight="1"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</row>
    <row r="49" spans="9:28" ht="20.25" customHeight="1"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53"/>
      <c r="X49" s="53"/>
      <c r="Y49" s="42"/>
      <c r="Z49" s="42"/>
      <c r="AA49" s="42"/>
      <c r="AB49" s="42"/>
    </row>
    <row r="50" spans="9:28" ht="20.25" customHeight="1">
      <c r="I50" s="42"/>
      <c r="J50" s="42"/>
      <c r="K50" s="42"/>
      <c r="L50" s="42"/>
      <c r="M50" s="42"/>
      <c r="N50" s="42"/>
      <c r="O50" s="43"/>
      <c r="P50" s="42"/>
      <c r="Q50" s="42"/>
      <c r="R50" s="42"/>
      <c r="S50" s="42"/>
      <c r="T50" s="43"/>
      <c r="U50" s="43"/>
      <c r="V50" s="42"/>
      <c r="W50" s="43"/>
      <c r="X50" s="43"/>
      <c r="Y50" s="42"/>
      <c r="Z50" s="42"/>
      <c r="AA50" s="42"/>
      <c r="AB50" s="42"/>
    </row>
    <row r="51" spans="9:28" ht="20.25" customHeight="1">
      <c r="I51" s="42"/>
      <c r="J51" s="42"/>
      <c r="K51" s="42"/>
      <c r="L51" s="42"/>
      <c r="M51" s="42"/>
      <c r="N51" s="42"/>
      <c r="O51" s="43"/>
      <c r="P51" s="42"/>
      <c r="Q51" s="43"/>
      <c r="R51" s="42"/>
      <c r="S51" s="42"/>
      <c r="T51" s="43"/>
      <c r="U51" s="43"/>
      <c r="V51" s="42"/>
      <c r="W51" s="43"/>
      <c r="X51" s="43"/>
      <c r="Y51" s="42"/>
      <c r="Z51" s="42"/>
      <c r="AA51" s="42"/>
      <c r="AB51" s="42"/>
    </row>
    <row r="52" spans="9:28" ht="20.25" customHeight="1">
      <c r="I52" s="42"/>
      <c r="J52" s="42"/>
      <c r="K52" s="42"/>
      <c r="L52" s="42"/>
      <c r="M52" s="42"/>
      <c r="N52" s="42"/>
      <c r="O52" s="52"/>
      <c r="P52" s="42"/>
      <c r="Q52" s="52"/>
      <c r="R52" s="42"/>
      <c r="S52" s="42"/>
      <c r="T52" s="52"/>
      <c r="U52" s="52"/>
      <c r="V52" s="42"/>
      <c r="W52" s="52"/>
      <c r="X52" s="52"/>
      <c r="Y52" s="42"/>
      <c r="Z52" s="42"/>
      <c r="AA52" s="42"/>
      <c r="AB52" s="42"/>
    </row>
    <row r="53" spans="9:28" ht="20.25" customHeight="1">
      <c r="I53" s="42"/>
      <c r="J53" s="42"/>
      <c r="K53" s="42"/>
      <c r="L53" s="42"/>
      <c r="M53" s="42"/>
      <c r="N53" s="42"/>
      <c r="O53" s="52"/>
      <c r="P53" s="42"/>
      <c r="Q53" s="52"/>
      <c r="R53" s="42"/>
      <c r="S53" s="42"/>
      <c r="T53" s="52"/>
      <c r="U53" s="52"/>
      <c r="V53" s="42"/>
      <c r="W53" s="52"/>
      <c r="X53" s="52"/>
      <c r="Y53" s="42"/>
      <c r="Z53" s="42"/>
      <c r="AA53" s="42"/>
      <c r="AB53" s="42"/>
    </row>
    <row r="54" spans="9:28" ht="20.25" customHeight="1">
      <c r="I54" s="42"/>
      <c r="J54" s="42"/>
      <c r="K54" s="42"/>
      <c r="L54" s="42"/>
      <c r="M54" s="42"/>
      <c r="N54" s="42"/>
      <c r="O54" s="52"/>
      <c r="P54" s="42"/>
      <c r="Q54" s="52"/>
      <c r="R54" s="42"/>
      <c r="S54" s="42"/>
      <c r="T54" s="52"/>
      <c r="U54" s="52"/>
      <c r="V54" s="42"/>
      <c r="W54" s="52"/>
      <c r="X54" s="52"/>
      <c r="Y54" s="42"/>
      <c r="Z54" s="42"/>
      <c r="AA54" s="42"/>
      <c r="AB54" s="42"/>
    </row>
    <row r="55" spans="9:28" ht="20.25" customHeight="1">
      <c r="I55" s="42"/>
      <c r="J55" s="42"/>
      <c r="K55" s="42"/>
      <c r="L55" s="42"/>
      <c r="M55" s="42"/>
      <c r="N55" s="42"/>
      <c r="O55" s="52"/>
      <c r="P55" s="42"/>
      <c r="Q55" s="52"/>
      <c r="R55" s="42"/>
      <c r="S55" s="42"/>
      <c r="T55" s="52"/>
      <c r="U55" s="52"/>
      <c r="V55" s="42"/>
      <c r="W55" s="52"/>
      <c r="X55" s="52"/>
      <c r="Y55" s="42"/>
      <c r="Z55" s="42"/>
      <c r="AA55" s="42"/>
      <c r="AB55" s="42"/>
    </row>
    <row r="56" spans="9:28" ht="20.25" customHeight="1">
      <c r="I56" s="42"/>
      <c r="J56" s="42"/>
      <c r="K56" s="42"/>
      <c r="L56" s="42"/>
      <c r="M56" s="42"/>
      <c r="N56" s="42"/>
      <c r="O56" s="52"/>
      <c r="P56" s="42"/>
      <c r="Q56" s="52"/>
      <c r="R56" s="42"/>
      <c r="S56" s="42"/>
      <c r="T56" s="52"/>
      <c r="U56" s="52"/>
      <c r="V56" s="42"/>
      <c r="W56" s="52"/>
      <c r="X56" s="52"/>
      <c r="Y56" s="42"/>
      <c r="Z56" s="42"/>
      <c r="AA56" s="42"/>
      <c r="AB56" s="42"/>
    </row>
    <row r="57" spans="9:28" ht="20.25" customHeight="1">
      <c r="I57" s="42"/>
      <c r="J57" s="42"/>
      <c r="K57" s="42"/>
      <c r="L57" s="42"/>
      <c r="M57" s="42"/>
      <c r="N57" s="42"/>
      <c r="O57" s="52"/>
      <c r="P57" s="42"/>
      <c r="Q57" s="52"/>
      <c r="R57" s="42"/>
      <c r="S57" s="42"/>
      <c r="T57" s="52"/>
      <c r="U57" s="52"/>
      <c r="V57" s="42"/>
      <c r="W57" s="52"/>
      <c r="X57" s="52"/>
      <c r="Y57" s="42"/>
      <c r="Z57" s="42"/>
      <c r="AA57" s="42"/>
      <c r="AB57" s="42"/>
    </row>
    <row r="58" spans="9:28" ht="20.25" customHeight="1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</row>
    <row r="59" spans="9:28" ht="20.25" customHeight="1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51"/>
      <c r="X59" s="42"/>
      <c r="Y59" s="42"/>
      <c r="Z59" s="42"/>
      <c r="AA59" s="42"/>
      <c r="AB59" s="42"/>
    </row>
    <row r="60" spans="9:28" ht="20.25" customHeight="1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</row>
    <row r="61" spans="9:28" ht="20.25" customHeight="1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</row>
    <row r="62" spans="9:28" ht="20.25" customHeight="1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</row>
    <row r="63" spans="9:28" ht="20.25" customHeight="1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</row>
    <row r="64" spans="9:28" ht="20.25" customHeight="1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</row>
    <row r="65" spans="9:28" ht="20.25" customHeight="1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</row>
    <row r="66" spans="10:27" ht="20.25" customHeight="1"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</row>
  </sheetData>
  <sheetProtection/>
  <mergeCells count="244">
    <mergeCell ref="O15:P15"/>
    <mergeCell ref="L7:N7"/>
    <mergeCell ref="L6:N6"/>
    <mergeCell ref="L15:N15"/>
    <mergeCell ref="L8:N8"/>
    <mergeCell ref="L9:N9"/>
    <mergeCell ref="O12:P12"/>
    <mergeCell ref="O13:P13"/>
    <mergeCell ref="O14:P14"/>
    <mergeCell ref="L12:N12"/>
    <mergeCell ref="F14:H14"/>
    <mergeCell ref="F10:H10"/>
    <mergeCell ref="F6:H6"/>
    <mergeCell ref="O5:P6"/>
    <mergeCell ref="O16:P16"/>
    <mergeCell ref="O17:P17"/>
    <mergeCell ref="I15:K15"/>
    <mergeCell ref="L10:N10"/>
    <mergeCell ref="L11:N11"/>
    <mergeCell ref="I9:K9"/>
    <mergeCell ref="Q10:S10"/>
    <mergeCell ref="Q11:S11"/>
    <mergeCell ref="Q12:S12"/>
    <mergeCell ref="O7:P7"/>
    <mergeCell ref="O8:P8"/>
    <mergeCell ref="O9:P9"/>
    <mergeCell ref="O10:P10"/>
    <mergeCell ref="O11:P11"/>
    <mergeCell ref="T5:V6"/>
    <mergeCell ref="Y5:AA6"/>
    <mergeCell ref="Q5:S6"/>
    <mergeCell ref="Q7:S7"/>
    <mergeCell ref="Q8:S8"/>
    <mergeCell ref="Q9:S9"/>
    <mergeCell ref="T7:V7"/>
    <mergeCell ref="T8:V8"/>
    <mergeCell ref="T9:V9"/>
    <mergeCell ref="Y7:AA7"/>
    <mergeCell ref="T12:V12"/>
    <mergeCell ref="T13:V13"/>
    <mergeCell ref="T18:V18"/>
    <mergeCell ref="T20:V20"/>
    <mergeCell ref="T14:V14"/>
    <mergeCell ref="T15:V15"/>
    <mergeCell ref="T16:V16"/>
    <mergeCell ref="T17:V17"/>
    <mergeCell ref="W7:X7"/>
    <mergeCell ref="W8:X8"/>
    <mergeCell ref="W9:X9"/>
    <mergeCell ref="W10:X10"/>
    <mergeCell ref="W11:X11"/>
    <mergeCell ref="T10:V10"/>
    <mergeCell ref="T11:V11"/>
    <mergeCell ref="W15:X15"/>
    <mergeCell ref="Y8:AA8"/>
    <mergeCell ref="Y9:AA9"/>
    <mergeCell ref="Y10:AA10"/>
    <mergeCell ref="Y11:AA11"/>
    <mergeCell ref="Y15:AA15"/>
    <mergeCell ref="Y20:AA20"/>
    <mergeCell ref="W5:X6"/>
    <mergeCell ref="W16:X16"/>
    <mergeCell ref="W17:X17"/>
    <mergeCell ref="W18:X18"/>
    <mergeCell ref="W19:X19"/>
    <mergeCell ref="W12:X12"/>
    <mergeCell ref="W13:X13"/>
    <mergeCell ref="Y19:AA19"/>
    <mergeCell ref="W14:X14"/>
    <mergeCell ref="N33:O33"/>
    <mergeCell ref="L33:M33"/>
    <mergeCell ref="Y21:AA21"/>
    <mergeCell ref="Y22:AA22"/>
    <mergeCell ref="Y12:AA12"/>
    <mergeCell ref="Y17:AA17"/>
    <mergeCell ref="Y18:AA18"/>
    <mergeCell ref="Y13:AA13"/>
    <mergeCell ref="Y14:AA14"/>
    <mergeCell ref="Y16:AA16"/>
    <mergeCell ref="O20:P20"/>
    <mergeCell ref="L21:N21"/>
    <mergeCell ref="I21:K21"/>
    <mergeCell ref="V33:W33"/>
    <mergeCell ref="V31:AA31"/>
    <mergeCell ref="R32:S32"/>
    <mergeCell ref="P31:U31"/>
    <mergeCell ref="L32:M32"/>
    <mergeCell ref="X32:Y32"/>
    <mergeCell ref="X33:Y33"/>
    <mergeCell ref="T21:V21"/>
    <mergeCell ref="T22:V22"/>
    <mergeCell ref="Q20:S20"/>
    <mergeCell ref="Q21:S21"/>
    <mergeCell ref="Q22:S22"/>
    <mergeCell ref="W22:X22"/>
    <mergeCell ref="Z38:AA38"/>
    <mergeCell ref="V38:W38"/>
    <mergeCell ref="T36:U36"/>
    <mergeCell ref="D11:E11"/>
    <mergeCell ref="D12:E12"/>
    <mergeCell ref="D13:E13"/>
    <mergeCell ref="D14:E14"/>
    <mergeCell ref="X38:Y38"/>
    <mergeCell ref="W20:X20"/>
    <mergeCell ref="W21:X21"/>
    <mergeCell ref="T38:U38"/>
    <mergeCell ref="F37:G37"/>
    <mergeCell ref="D18:E18"/>
    <mergeCell ref="D19:E19"/>
    <mergeCell ref="F17:H17"/>
    <mergeCell ref="D20:E20"/>
    <mergeCell ref="F18:H18"/>
    <mergeCell ref="F19:H19"/>
    <mergeCell ref="F20:H20"/>
    <mergeCell ref="Q18:S18"/>
    <mergeCell ref="V34:W34"/>
    <mergeCell ref="T32:U32"/>
    <mergeCell ref="L36:M36"/>
    <mergeCell ref="J36:K36"/>
    <mergeCell ref="P32:Q32"/>
    <mergeCell ref="P34:Q34"/>
    <mergeCell ref="P35:Q35"/>
    <mergeCell ref="P36:Q36"/>
    <mergeCell ref="J32:K32"/>
    <mergeCell ref="V32:W32"/>
    <mergeCell ref="Z36:AA36"/>
    <mergeCell ref="Z37:AA37"/>
    <mergeCell ref="X36:Y36"/>
    <mergeCell ref="T33:U33"/>
    <mergeCell ref="R33:S33"/>
    <mergeCell ref="X37:Y37"/>
    <mergeCell ref="V36:W36"/>
    <mergeCell ref="V37:W37"/>
    <mergeCell ref="T37:U37"/>
    <mergeCell ref="X34:Y34"/>
    <mergeCell ref="V35:W35"/>
    <mergeCell ref="R35:S35"/>
    <mergeCell ref="T34:U34"/>
    <mergeCell ref="T35:U35"/>
    <mergeCell ref="P33:Q33"/>
    <mergeCell ref="Z32:AA32"/>
    <mergeCell ref="Z33:AA33"/>
    <mergeCell ref="Z34:AA34"/>
    <mergeCell ref="Z35:AA35"/>
    <mergeCell ref="X35:Y35"/>
    <mergeCell ref="R34:S34"/>
    <mergeCell ref="P37:Q37"/>
    <mergeCell ref="R36:S36"/>
    <mergeCell ref="N34:O34"/>
    <mergeCell ref="N35:O35"/>
    <mergeCell ref="R38:S38"/>
    <mergeCell ref="R37:S37"/>
    <mergeCell ref="F38:G38"/>
    <mergeCell ref="H36:I36"/>
    <mergeCell ref="J37:K37"/>
    <mergeCell ref="P38:Q38"/>
    <mergeCell ref="N36:O36"/>
    <mergeCell ref="H34:I34"/>
    <mergeCell ref="L35:M35"/>
    <mergeCell ref="D35:E35"/>
    <mergeCell ref="D36:E36"/>
    <mergeCell ref="D37:E37"/>
    <mergeCell ref="F36:G36"/>
    <mergeCell ref="F35:G35"/>
    <mergeCell ref="D33:E33"/>
    <mergeCell ref="F33:G33"/>
    <mergeCell ref="D38:E38"/>
    <mergeCell ref="D34:E34"/>
    <mergeCell ref="N37:O37"/>
    <mergeCell ref="N38:O38"/>
    <mergeCell ref="L37:M37"/>
    <mergeCell ref="L38:M38"/>
    <mergeCell ref="F34:G34"/>
    <mergeCell ref="L34:M34"/>
    <mergeCell ref="J34:K34"/>
    <mergeCell ref="H37:I37"/>
    <mergeCell ref="N32:O32"/>
    <mergeCell ref="O22:P22"/>
    <mergeCell ref="J33:K33"/>
    <mergeCell ref="J35:K35"/>
    <mergeCell ref="J38:K38"/>
    <mergeCell ref="H35:I35"/>
    <mergeCell ref="H38:I38"/>
    <mergeCell ref="H33:I33"/>
    <mergeCell ref="L22:N22"/>
    <mergeCell ref="J31:O31"/>
    <mergeCell ref="A31:C32"/>
    <mergeCell ref="D31:I31"/>
    <mergeCell ref="F32:G32"/>
    <mergeCell ref="D21:E21"/>
    <mergeCell ref="D22:E22"/>
    <mergeCell ref="F21:H21"/>
    <mergeCell ref="H32:I32"/>
    <mergeCell ref="D32:E32"/>
    <mergeCell ref="F22:H22"/>
    <mergeCell ref="I22:K22"/>
    <mergeCell ref="D16:E16"/>
    <mergeCell ref="D17:E17"/>
    <mergeCell ref="F15:H15"/>
    <mergeCell ref="F16:H16"/>
    <mergeCell ref="D15:E15"/>
    <mergeCell ref="O21:P21"/>
    <mergeCell ref="I20:K20"/>
    <mergeCell ref="L20:N20"/>
    <mergeCell ref="I18:K18"/>
    <mergeCell ref="I17:K17"/>
    <mergeCell ref="I16:K16"/>
    <mergeCell ref="T19:V19"/>
    <mergeCell ref="Q19:S19"/>
    <mergeCell ref="L16:N16"/>
    <mergeCell ref="Q17:S17"/>
    <mergeCell ref="L17:N17"/>
    <mergeCell ref="L18:N18"/>
    <mergeCell ref="L19:N19"/>
    <mergeCell ref="I19:K19"/>
    <mergeCell ref="O18:P18"/>
    <mergeCell ref="F13:H13"/>
    <mergeCell ref="I11:K11"/>
    <mergeCell ref="Q15:S15"/>
    <mergeCell ref="Q16:S16"/>
    <mergeCell ref="O19:P19"/>
    <mergeCell ref="Q13:S13"/>
    <mergeCell ref="Q14:S14"/>
    <mergeCell ref="L14:N14"/>
    <mergeCell ref="L13:N13"/>
    <mergeCell ref="I13:K13"/>
    <mergeCell ref="I10:K10"/>
    <mergeCell ref="D8:E8"/>
    <mergeCell ref="D9:E9"/>
    <mergeCell ref="D10:E10"/>
    <mergeCell ref="I14:K14"/>
    <mergeCell ref="F8:H8"/>
    <mergeCell ref="F9:H9"/>
    <mergeCell ref="I12:K12"/>
    <mergeCell ref="F11:H11"/>
    <mergeCell ref="F12:H12"/>
    <mergeCell ref="I8:K8"/>
    <mergeCell ref="A5:C6"/>
    <mergeCell ref="I6:K6"/>
    <mergeCell ref="D5:E6"/>
    <mergeCell ref="I7:K7"/>
    <mergeCell ref="D7:E7"/>
    <mergeCell ref="F7:H7"/>
    <mergeCell ref="F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8"/>
  <sheetViews>
    <sheetView view="pageBreakPreview" zoomScale="75" zoomScaleSheetLayoutView="75" zoomScalePageLayoutView="0" workbookViewId="0" topLeftCell="A1">
      <selection activeCell="E42" sqref="E42"/>
    </sheetView>
  </sheetViews>
  <sheetFormatPr defaultColWidth="9.00390625" defaultRowHeight="13.5"/>
  <cols>
    <col min="1" max="1" width="18.625" style="17" customWidth="1"/>
    <col min="2" max="7" width="11.625" style="17" customWidth="1"/>
    <col min="8" max="11" width="6.00390625" style="17" customWidth="1"/>
    <col min="12" max="16384" width="9.00390625" style="17" customWidth="1"/>
  </cols>
  <sheetData>
    <row r="1" ht="17.25" customHeight="1"/>
    <row r="2" spans="1:7" ht="19.5" customHeight="1">
      <c r="A2" s="27" t="s">
        <v>350</v>
      </c>
      <c r="F2" s="467" t="s">
        <v>349</v>
      </c>
      <c r="G2" s="467"/>
    </row>
    <row r="3" spans="1:7" ht="1.5" customHeight="1" thickBot="1">
      <c r="A3" s="27"/>
      <c r="F3" s="25"/>
      <c r="G3" s="25"/>
    </row>
    <row r="4" spans="1:7" ht="21.75" customHeight="1">
      <c r="A4" s="375"/>
      <c r="B4" s="322" t="s">
        <v>420</v>
      </c>
      <c r="C4" s="338"/>
      <c r="D4" s="516"/>
      <c r="E4" s="322" t="s">
        <v>421</v>
      </c>
      <c r="F4" s="338"/>
      <c r="G4" s="339"/>
    </row>
    <row r="5" spans="1:7" ht="23.25" customHeight="1">
      <c r="A5" s="327"/>
      <c r="B5" s="295" t="s">
        <v>2</v>
      </c>
      <c r="C5" s="12" t="s">
        <v>351</v>
      </c>
      <c r="D5" s="12" t="s">
        <v>0</v>
      </c>
      <c r="E5" s="95" t="s">
        <v>2</v>
      </c>
      <c r="F5" s="12" t="s">
        <v>351</v>
      </c>
      <c r="G5" s="24" t="s">
        <v>0</v>
      </c>
    </row>
    <row r="6" spans="1:7" ht="21.75" customHeight="1">
      <c r="A6" s="296" t="s">
        <v>19</v>
      </c>
      <c r="B6" s="251">
        <v>46493</v>
      </c>
      <c r="C6" s="252">
        <v>23785</v>
      </c>
      <c r="D6" s="253">
        <v>22708</v>
      </c>
      <c r="E6" s="254">
        <v>52022</v>
      </c>
      <c r="F6" s="255">
        <v>26100</v>
      </c>
      <c r="G6" s="257">
        <v>25922</v>
      </c>
    </row>
    <row r="7" spans="1:7" ht="21.75" customHeight="1">
      <c r="A7" s="38"/>
      <c r="B7" s="107"/>
      <c r="C7" s="40"/>
      <c r="D7" s="39"/>
      <c r="E7" s="108"/>
      <c r="F7" s="100"/>
      <c r="G7" s="101"/>
    </row>
    <row r="8" spans="1:7" ht="21.75" customHeight="1">
      <c r="A8" s="258" t="s">
        <v>18</v>
      </c>
      <c r="B8" s="87">
        <v>7497</v>
      </c>
      <c r="C8" s="87">
        <v>3836</v>
      </c>
      <c r="D8" s="87">
        <v>3661</v>
      </c>
      <c r="E8" s="99">
        <v>8882</v>
      </c>
      <c r="F8" s="260">
        <v>4524</v>
      </c>
      <c r="G8" s="261">
        <v>4358</v>
      </c>
    </row>
    <row r="9" spans="1:7" ht="21.75" customHeight="1">
      <c r="A9" s="38" t="s">
        <v>352</v>
      </c>
      <c r="B9" s="107">
        <v>2637</v>
      </c>
      <c r="C9" s="40">
        <v>1343</v>
      </c>
      <c r="D9" s="39">
        <v>1294</v>
      </c>
      <c r="E9" s="107">
        <v>3154</v>
      </c>
      <c r="F9" s="40">
        <v>1568</v>
      </c>
      <c r="G9" s="109">
        <v>1586</v>
      </c>
    </row>
    <row r="10" spans="1:7" ht="21.75" customHeight="1">
      <c r="A10" s="38" t="s">
        <v>353</v>
      </c>
      <c r="B10" s="107">
        <v>2605</v>
      </c>
      <c r="C10" s="40">
        <v>1322</v>
      </c>
      <c r="D10" s="39">
        <v>1283</v>
      </c>
      <c r="E10" s="23">
        <v>3058</v>
      </c>
      <c r="F10" s="22">
        <v>1587</v>
      </c>
      <c r="G10" s="21">
        <v>1471</v>
      </c>
    </row>
    <row r="11" spans="1:7" ht="21.75" customHeight="1">
      <c r="A11" s="38" t="s">
        <v>354</v>
      </c>
      <c r="B11" s="107">
        <v>2255</v>
      </c>
      <c r="C11" s="40">
        <v>1171</v>
      </c>
      <c r="D11" s="39">
        <v>1084</v>
      </c>
      <c r="E11" s="23">
        <v>2670</v>
      </c>
      <c r="F11" s="22">
        <v>1369</v>
      </c>
      <c r="G11" s="21">
        <v>1301</v>
      </c>
    </row>
    <row r="12" spans="1:7" ht="21.75" customHeight="1">
      <c r="A12" s="38"/>
      <c r="B12" s="107"/>
      <c r="C12" s="40"/>
      <c r="D12" s="39"/>
      <c r="E12" s="23"/>
      <c r="F12" s="22"/>
      <c r="G12" s="21"/>
    </row>
    <row r="13" spans="1:7" ht="21.75" customHeight="1">
      <c r="A13" s="258" t="s">
        <v>17</v>
      </c>
      <c r="B13" s="81">
        <v>33778</v>
      </c>
      <c r="C13" s="82">
        <v>17508</v>
      </c>
      <c r="D13" s="83">
        <v>16270</v>
      </c>
      <c r="E13" s="84">
        <v>35840</v>
      </c>
      <c r="F13" s="85">
        <v>18111</v>
      </c>
      <c r="G13" s="264">
        <v>17729</v>
      </c>
    </row>
    <row r="14" spans="1:7" ht="21.75" customHeight="1">
      <c r="A14" s="38" t="s">
        <v>355</v>
      </c>
      <c r="B14" s="107">
        <v>3192</v>
      </c>
      <c r="C14" s="40">
        <v>1699</v>
      </c>
      <c r="D14" s="39">
        <v>1493</v>
      </c>
      <c r="E14" s="23">
        <v>3301</v>
      </c>
      <c r="F14" s="22">
        <v>1717</v>
      </c>
      <c r="G14" s="21">
        <v>1584</v>
      </c>
    </row>
    <row r="15" spans="1:7" ht="21.75" customHeight="1">
      <c r="A15" s="38" t="s">
        <v>356</v>
      </c>
      <c r="B15" s="107">
        <v>5043</v>
      </c>
      <c r="C15" s="40">
        <v>2780</v>
      </c>
      <c r="D15" s="39">
        <v>2263</v>
      </c>
      <c r="E15" s="23">
        <v>4408</v>
      </c>
      <c r="F15" s="22">
        <v>2293</v>
      </c>
      <c r="G15" s="21">
        <v>2115</v>
      </c>
    </row>
    <row r="16" spans="1:7" ht="21.75" customHeight="1">
      <c r="A16" s="38" t="s">
        <v>357</v>
      </c>
      <c r="B16" s="107">
        <v>3608</v>
      </c>
      <c r="C16" s="40">
        <v>1883</v>
      </c>
      <c r="D16" s="39">
        <v>1725</v>
      </c>
      <c r="E16" s="23">
        <v>3355</v>
      </c>
      <c r="F16" s="22">
        <v>1633</v>
      </c>
      <c r="G16" s="21">
        <v>1722</v>
      </c>
    </row>
    <row r="17" spans="1:7" ht="21.75" customHeight="1">
      <c r="A17" s="38" t="s">
        <v>358</v>
      </c>
      <c r="B17" s="107">
        <v>4379</v>
      </c>
      <c r="C17" s="40">
        <v>2240</v>
      </c>
      <c r="D17" s="39">
        <v>2139</v>
      </c>
      <c r="E17" s="23">
        <v>4400</v>
      </c>
      <c r="F17" s="22">
        <v>2238</v>
      </c>
      <c r="G17" s="21">
        <v>2162</v>
      </c>
    </row>
    <row r="18" spans="1:7" ht="21.75" customHeight="1">
      <c r="A18" s="38" t="s">
        <v>359</v>
      </c>
      <c r="B18" s="107">
        <v>3949</v>
      </c>
      <c r="C18" s="40">
        <v>2044</v>
      </c>
      <c r="D18" s="39">
        <v>1905</v>
      </c>
      <c r="E18" s="23">
        <v>5040</v>
      </c>
      <c r="F18" s="22">
        <v>2520</v>
      </c>
      <c r="G18" s="21">
        <v>2520</v>
      </c>
    </row>
    <row r="19" spans="1:7" ht="21.75" customHeight="1">
      <c r="A19" s="38" t="s">
        <v>360</v>
      </c>
      <c r="B19" s="107">
        <v>3298</v>
      </c>
      <c r="C19" s="40">
        <v>1730</v>
      </c>
      <c r="D19" s="39">
        <v>1568</v>
      </c>
      <c r="E19" s="23">
        <v>4142</v>
      </c>
      <c r="F19" s="22">
        <v>2166</v>
      </c>
      <c r="G19" s="21">
        <v>1976</v>
      </c>
    </row>
    <row r="20" spans="1:7" ht="21.75" customHeight="1">
      <c r="A20" s="38" t="s">
        <v>361</v>
      </c>
      <c r="B20" s="107">
        <v>2487</v>
      </c>
      <c r="C20" s="40">
        <v>1247</v>
      </c>
      <c r="D20" s="39">
        <v>1240</v>
      </c>
      <c r="E20" s="23">
        <v>3324</v>
      </c>
      <c r="F20" s="22">
        <v>1697</v>
      </c>
      <c r="G20" s="21">
        <v>1627</v>
      </c>
    </row>
    <row r="21" spans="1:7" ht="21.75" customHeight="1">
      <c r="A21" s="38" t="s">
        <v>362</v>
      </c>
      <c r="B21" s="107">
        <v>2521</v>
      </c>
      <c r="C21" s="30">
        <v>1254</v>
      </c>
      <c r="D21" s="37">
        <v>1267</v>
      </c>
      <c r="E21" s="23">
        <v>2493</v>
      </c>
      <c r="F21" s="30">
        <v>1238</v>
      </c>
      <c r="G21" s="35">
        <v>1255</v>
      </c>
    </row>
    <row r="22" spans="1:7" ht="21.75" customHeight="1">
      <c r="A22" s="38" t="s">
        <v>363</v>
      </c>
      <c r="B22" s="107">
        <v>2902</v>
      </c>
      <c r="C22" s="30">
        <v>1441</v>
      </c>
      <c r="D22" s="37">
        <v>1461</v>
      </c>
      <c r="E22" s="23">
        <v>2491</v>
      </c>
      <c r="F22" s="30">
        <v>1207</v>
      </c>
      <c r="G22" s="35">
        <v>1284</v>
      </c>
    </row>
    <row r="23" spans="1:7" ht="21.75" customHeight="1">
      <c r="A23" s="38" t="s">
        <v>364</v>
      </c>
      <c r="B23" s="107">
        <v>2399</v>
      </c>
      <c r="C23" s="30">
        <v>1190</v>
      </c>
      <c r="D23" s="37">
        <v>1209</v>
      </c>
      <c r="E23" s="23">
        <v>2886</v>
      </c>
      <c r="F23" s="30">
        <v>1402</v>
      </c>
      <c r="G23" s="35">
        <v>1484</v>
      </c>
    </row>
    <row r="24" spans="1:7" ht="21.75" customHeight="1">
      <c r="A24" s="38"/>
      <c r="B24" s="36"/>
      <c r="C24" s="30"/>
      <c r="D24" s="37"/>
      <c r="E24" s="36"/>
      <c r="F24" s="30"/>
      <c r="G24" s="35"/>
    </row>
    <row r="25" spans="1:7" ht="21.75" customHeight="1">
      <c r="A25" s="258" t="s">
        <v>16</v>
      </c>
      <c r="B25" s="86">
        <v>5093</v>
      </c>
      <c r="C25" s="87">
        <v>2347</v>
      </c>
      <c r="D25" s="259">
        <v>2746</v>
      </c>
      <c r="E25" s="86">
        <v>6795</v>
      </c>
      <c r="F25" s="87">
        <v>3105</v>
      </c>
      <c r="G25" s="88">
        <v>3690</v>
      </c>
    </row>
    <row r="26" spans="1:7" ht="21.75" customHeight="1">
      <c r="A26" s="38" t="s">
        <v>365</v>
      </c>
      <c r="B26" s="36">
        <v>1732</v>
      </c>
      <c r="C26" s="30">
        <v>905</v>
      </c>
      <c r="D26" s="37">
        <v>827</v>
      </c>
      <c r="E26" s="36">
        <v>2359</v>
      </c>
      <c r="F26" s="30">
        <v>1130</v>
      </c>
      <c r="G26" s="35">
        <v>1229</v>
      </c>
    </row>
    <row r="27" spans="1:7" ht="21.75" customHeight="1">
      <c r="A27" s="38" t="s">
        <v>366</v>
      </c>
      <c r="B27" s="36">
        <v>1311</v>
      </c>
      <c r="C27" s="30">
        <v>648</v>
      </c>
      <c r="D27" s="37">
        <v>663</v>
      </c>
      <c r="E27" s="36">
        <v>1681</v>
      </c>
      <c r="F27" s="30">
        <v>864</v>
      </c>
      <c r="G27" s="35">
        <v>817</v>
      </c>
    </row>
    <row r="28" spans="1:7" ht="21.75" customHeight="1">
      <c r="A28" s="38" t="s">
        <v>367</v>
      </c>
      <c r="B28" s="36">
        <v>915</v>
      </c>
      <c r="C28" s="30">
        <v>411</v>
      </c>
      <c r="D28" s="37">
        <v>504</v>
      </c>
      <c r="E28" s="36">
        <v>1223</v>
      </c>
      <c r="F28" s="30">
        <v>582</v>
      </c>
      <c r="G28" s="35">
        <v>641</v>
      </c>
    </row>
    <row r="29" spans="1:7" ht="21.75" customHeight="1">
      <c r="A29" s="38" t="s">
        <v>368</v>
      </c>
      <c r="B29" s="36">
        <v>598</v>
      </c>
      <c r="C29" s="30">
        <v>233</v>
      </c>
      <c r="D29" s="37">
        <v>365</v>
      </c>
      <c r="E29" s="36">
        <v>814</v>
      </c>
      <c r="F29" s="30">
        <v>329</v>
      </c>
      <c r="G29" s="35">
        <v>485</v>
      </c>
    </row>
    <row r="30" spans="1:7" ht="21.75" customHeight="1">
      <c r="A30" s="38" t="s">
        <v>369</v>
      </c>
      <c r="B30" s="36">
        <v>347</v>
      </c>
      <c r="C30" s="30">
        <v>109</v>
      </c>
      <c r="D30" s="37">
        <v>238</v>
      </c>
      <c r="E30" s="36">
        <v>441</v>
      </c>
      <c r="F30" s="30">
        <v>142</v>
      </c>
      <c r="G30" s="35">
        <v>299</v>
      </c>
    </row>
    <row r="31" spans="1:7" ht="21.75" customHeight="1">
      <c r="A31" s="38" t="s">
        <v>370</v>
      </c>
      <c r="B31" s="36">
        <v>152</v>
      </c>
      <c r="C31" s="30">
        <v>32</v>
      </c>
      <c r="D31" s="37">
        <v>120</v>
      </c>
      <c r="E31" s="36">
        <v>205</v>
      </c>
      <c r="F31" s="30">
        <v>48</v>
      </c>
      <c r="G31" s="35">
        <v>157</v>
      </c>
    </row>
    <row r="32" spans="1:7" ht="21.75" customHeight="1">
      <c r="A32" s="38" t="s">
        <v>371</v>
      </c>
      <c r="B32" s="36">
        <v>35</v>
      </c>
      <c r="C32" s="30">
        <v>9</v>
      </c>
      <c r="D32" s="37">
        <v>26</v>
      </c>
      <c r="E32" s="36">
        <v>58</v>
      </c>
      <c r="F32" s="30">
        <v>9</v>
      </c>
      <c r="G32" s="35">
        <v>49</v>
      </c>
    </row>
    <row r="33" spans="1:7" ht="21.75" customHeight="1">
      <c r="A33" s="38" t="s">
        <v>15</v>
      </c>
      <c r="B33" s="36">
        <v>3</v>
      </c>
      <c r="C33" s="30" t="s">
        <v>401</v>
      </c>
      <c r="D33" s="37">
        <v>3</v>
      </c>
      <c r="E33" s="36">
        <v>14</v>
      </c>
      <c r="F33" s="30">
        <v>1</v>
      </c>
      <c r="G33" s="35">
        <v>13</v>
      </c>
    </row>
    <row r="34" spans="1:7" ht="21.75" customHeight="1">
      <c r="A34" s="104"/>
      <c r="B34" s="18"/>
      <c r="C34" s="18"/>
      <c r="D34" s="102"/>
      <c r="E34" s="18"/>
      <c r="F34" s="18"/>
      <c r="G34" s="110"/>
    </row>
    <row r="35" spans="1:7" ht="21.75" customHeight="1">
      <c r="A35" s="10" t="s">
        <v>348</v>
      </c>
      <c r="B35" s="115">
        <v>125</v>
      </c>
      <c r="C35" s="115">
        <v>94</v>
      </c>
      <c r="D35" s="116">
        <v>31</v>
      </c>
      <c r="E35" s="111">
        <v>505</v>
      </c>
      <c r="F35" s="111">
        <v>360</v>
      </c>
      <c r="G35" s="112">
        <v>145</v>
      </c>
    </row>
    <row r="36" spans="1:7" ht="21.75" customHeight="1" thickBot="1">
      <c r="A36" s="113"/>
      <c r="B36" s="106"/>
      <c r="C36" s="106"/>
      <c r="D36" s="103"/>
      <c r="E36" s="106"/>
      <c r="F36" s="106"/>
      <c r="G36" s="114"/>
    </row>
    <row r="37" spans="1:7" ht="3.75" customHeight="1">
      <c r="A37" s="18"/>
      <c r="B37" s="18"/>
      <c r="C37" s="18"/>
      <c r="D37" s="18"/>
      <c r="E37" s="18"/>
      <c r="F37" s="18"/>
      <c r="G37" s="18"/>
    </row>
    <row r="38" ht="20.25" customHeight="1">
      <c r="G38" s="278" t="s">
        <v>372</v>
      </c>
    </row>
  </sheetData>
  <sheetProtection/>
  <mergeCells count="4">
    <mergeCell ref="A4:A5"/>
    <mergeCell ref="B4:D4"/>
    <mergeCell ref="E4:G4"/>
    <mergeCell ref="F2:G2"/>
  </mergeCells>
  <printOptions/>
  <pageMargins left="0.78740157480315" right="0.590551181102362" top="0.590551181102362" bottom="0.590551181102362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L46"/>
  <sheetViews>
    <sheetView view="pageBreakPreview" zoomScaleSheetLayoutView="100" zoomScalePageLayoutView="0" workbookViewId="0" topLeftCell="A1">
      <selection activeCell="R6" sqref="R6"/>
    </sheetView>
  </sheetViews>
  <sheetFormatPr defaultColWidth="9.00390625" defaultRowHeight="13.5"/>
  <cols>
    <col min="1" max="2" width="2.125" style="28" customWidth="1"/>
    <col min="3" max="3" width="0.74609375" style="28" customWidth="1"/>
    <col min="4" max="4" width="4.50390625" style="28" customWidth="1"/>
    <col min="5" max="5" width="3.625" style="28" customWidth="1"/>
    <col min="6" max="6" width="9.875" style="28" customWidth="1"/>
    <col min="7" max="7" width="10.625" style="28" customWidth="1"/>
    <col min="8" max="8" width="1.875" style="28" customWidth="1"/>
    <col min="9" max="9" width="8.625" style="28" customWidth="1"/>
    <col min="10" max="10" width="8.50390625" style="28" customWidth="1"/>
    <col min="11" max="11" width="2.00390625" style="28" customWidth="1"/>
    <col min="12" max="12" width="9.25390625" style="28" customWidth="1"/>
    <col min="13" max="13" width="1.25" style="28" customWidth="1"/>
    <col min="14" max="14" width="10.25390625" style="28" customWidth="1"/>
    <col min="15" max="15" width="0.5" style="28" customWidth="1"/>
    <col min="16" max="16" width="10.625" style="28" customWidth="1"/>
    <col min="17" max="24" width="11.50390625" style="28" bestFit="1" customWidth="1"/>
    <col min="25" max="25" width="9.00390625" style="28" customWidth="1"/>
    <col min="26" max="26" width="5.00390625" style="28" customWidth="1"/>
    <col min="27" max="27" width="4.375" style="28" customWidth="1"/>
    <col min="28" max="28" width="3.625" style="28" customWidth="1"/>
    <col min="29" max="29" width="22.25390625" style="28" customWidth="1"/>
    <col min="30" max="38" width="5.625" style="28" customWidth="1"/>
    <col min="39" max="16384" width="9.00390625" style="28" customWidth="1"/>
  </cols>
  <sheetData>
    <row r="1" ht="19.5" customHeight="1"/>
    <row r="2" spans="1:33" ht="19.5" customHeight="1">
      <c r="A2" s="49" t="s">
        <v>394</v>
      </c>
      <c r="I2" s="4"/>
      <c r="J2" s="4"/>
      <c r="K2" s="4"/>
      <c r="L2" s="4"/>
      <c r="M2" s="4"/>
      <c r="N2" s="4"/>
      <c r="O2" s="4"/>
      <c r="P2" s="48" t="s">
        <v>490</v>
      </c>
      <c r="Z2" s="4"/>
      <c r="AA2" s="4"/>
      <c r="AB2" s="4"/>
      <c r="AC2" s="4"/>
      <c r="AD2" s="4"/>
      <c r="AE2" s="4"/>
      <c r="AF2" s="4"/>
      <c r="AG2" s="4"/>
    </row>
    <row r="3" spans="1:33" ht="2.25" customHeight="1" thickBot="1">
      <c r="A3" s="49"/>
      <c r="I3" s="4"/>
      <c r="J3" s="4"/>
      <c r="K3" s="4"/>
      <c r="L3" s="4"/>
      <c r="M3" s="4"/>
      <c r="N3" s="4"/>
      <c r="O3" s="4"/>
      <c r="P3" s="2"/>
      <c r="Z3" s="4"/>
      <c r="AA3" s="4"/>
      <c r="AB3" s="4"/>
      <c r="AC3" s="4"/>
      <c r="AD3" s="4"/>
      <c r="AE3" s="4"/>
      <c r="AF3" s="4"/>
      <c r="AG3" s="4"/>
    </row>
    <row r="4" spans="1:38" ht="19.5" customHeight="1">
      <c r="A4" s="549"/>
      <c r="B4" s="550"/>
      <c r="C4" s="550"/>
      <c r="D4" s="550"/>
      <c r="E4" s="550"/>
      <c r="F4" s="550"/>
      <c r="G4" s="550"/>
      <c r="H4" s="550"/>
      <c r="I4" s="376" t="s">
        <v>373</v>
      </c>
      <c r="J4" s="453"/>
      <c r="K4" s="453" t="s">
        <v>469</v>
      </c>
      <c r="L4" s="453"/>
      <c r="M4" s="453" t="s">
        <v>470</v>
      </c>
      <c r="N4" s="453"/>
      <c r="O4" s="453"/>
      <c r="P4" s="501"/>
      <c r="Z4" s="375"/>
      <c r="AA4" s="543"/>
      <c r="AB4" s="543"/>
      <c r="AC4" s="471"/>
      <c r="AD4" s="340" t="s">
        <v>11</v>
      </c>
      <c r="AE4" s="341"/>
      <c r="AF4" s="329"/>
      <c r="AG4" s="340" t="s">
        <v>345</v>
      </c>
      <c r="AH4" s="329"/>
      <c r="AI4" s="322" t="s">
        <v>53</v>
      </c>
      <c r="AJ4" s="323"/>
      <c r="AK4" s="323"/>
      <c r="AL4" s="527"/>
    </row>
    <row r="5" spans="1:38" ht="19.5" customHeight="1">
      <c r="A5" s="551"/>
      <c r="B5" s="451"/>
      <c r="C5" s="451"/>
      <c r="D5" s="451"/>
      <c r="E5" s="451"/>
      <c r="F5" s="451"/>
      <c r="G5" s="451"/>
      <c r="H5" s="451"/>
      <c r="I5" s="554"/>
      <c r="J5" s="445"/>
      <c r="K5" s="445"/>
      <c r="L5" s="445"/>
      <c r="M5" s="445" t="s">
        <v>373</v>
      </c>
      <c r="N5" s="445"/>
      <c r="O5" s="445" t="s">
        <v>469</v>
      </c>
      <c r="P5" s="455"/>
      <c r="Z5" s="327"/>
      <c r="AA5" s="328"/>
      <c r="AB5" s="328"/>
      <c r="AC5" s="330"/>
      <c r="AD5" s="415"/>
      <c r="AE5" s="384"/>
      <c r="AF5" s="385"/>
      <c r="AG5" s="415"/>
      <c r="AH5" s="385"/>
      <c r="AI5" s="533" t="s">
        <v>11</v>
      </c>
      <c r="AJ5" s="388"/>
      <c r="AK5" s="533" t="s">
        <v>23</v>
      </c>
      <c r="AL5" s="534"/>
    </row>
    <row r="6" spans="1:38" ht="19.5" customHeight="1">
      <c r="A6" s="537" t="s">
        <v>373</v>
      </c>
      <c r="B6" s="538"/>
      <c r="C6" s="538"/>
      <c r="D6" s="538"/>
      <c r="E6" s="538"/>
      <c r="F6" s="538"/>
      <c r="G6" s="538"/>
      <c r="H6" s="539"/>
      <c r="I6" s="413">
        <v>38871</v>
      </c>
      <c r="J6" s="413"/>
      <c r="K6" s="413">
        <v>19855</v>
      </c>
      <c r="L6" s="413"/>
      <c r="M6" s="413">
        <v>33778</v>
      </c>
      <c r="N6" s="413"/>
      <c r="O6" s="413">
        <v>17508</v>
      </c>
      <c r="P6" s="459"/>
      <c r="Z6" s="537" t="s">
        <v>346</v>
      </c>
      <c r="AA6" s="538"/>
      <c r="AB6" s="538"/>
      <c r="AC6" s="539"/>
      <c r="AD6" s="540">
        <v>38871</v>
      </c>
      <c r="AE6" s="541"/>
      <c r="AF6" s="541"/>
      <c r="AG6" s="542">
        <v>19855</v>
      </c>
      <c r="AH6" s="542"/>
      <c r="AI6" s="542">
        <v>33778</v>
      </c>
      <c r="AJ6" s="542"/>
      <c r="AK6" s="542">
        <v>17508</v>
      </c>
      <c r="AL6" s="545"/>
    </row>
    <row r="7" spans="1:38" ht="19.5" customHeight="1">
      <c r="A7" s="231"/>
      <c r="B7" s="42"/>
      <c r="C7" s="42"/>
      <c r="D7" s="519" t="s">
        <v>458</v>
      </c>
      <c r="E7" s="519"/>
      <c r="F7" s="519"/>
      <c r="G7" s="519"/>
      <c r="H7" s="520"/>
      <c r="I7" s="413">
        <v>23829</v>
      </c>
      <c r="J7" s="413"/>
      <c r="K7" s="413">
        <v>14249</v>
      </c>
      <c r="L7" s="413"/>
      <c r="M7" s="413">
        <v>22658</v>
      </c>
      <c r="N7" s="413"/>
      <c r="O7" s="413">
        <v>13421</v>
      </c>
      <c r="P7" s="459"/>
      <c r="Z7" s="55"/>
      <c r="AA7" s="519" t="s">
        <v>52</v>
      </c>
      <c r="AB7" s="519"/>
      <c r="AC7" s="520"/>
      <c r="AD7" s="535">
        <v>23829</v>
      </c>
      <c r="AE7" s="536"/>
      <c r="AF7" s="536"/>
      <c r="AG7" s="532">
        <v>14249</v>
      </c>
      <c r="AH7" s="532"/>
      <c r="AI7" s="532">
        <v>22658</v>
      </c>
      <c r="AJ7" s="532"/>
      <c r="AK7" s="532">
        <v>13421</v>
      </c>
      <c r="AL7" s="546"/>
    </row>
    <row r="8" spans="1:38" ht="19.5" customHeight="1">
      <c r="A8" s="231"/>
      <c r="B8" s="42"/>
      <c r="C8" s="42"/>
      <c r="D8" s="18"/>
      <c r="E8" s="519" t="s">
        <v>459</v>
      </c>
      <c r="F8" s="519"/>
      <c r="G8" s="519"/>
      <c r="H8" s="520"/>
      <c r="I8" s="413">
        <v>22949</v>
      </c>
      <c r="J8" s="413"/>
      <c r="K8" s="413">
        <v>13679</v>
      </c>
      <c r="L8" s="413"/>
      <c r="M8" s="413">
        <v>21819</v>
      </c>
      <c r="N8" s="413"/>
      <c r="O8" s="413">
        <v>12890</v>
      </c>
      <c r="P8" s="459"/>
      <c r="Z8" s="55"/>
      <c r="AA8" s="26"/>
      <c r="AB8" s="519" t="s">
        <v>51</v>
      </c>
      <c r="AC8" s="520"/>
      <c r="AD8" s="535">
        <v>22949</v>
      </c>
      <c r="AE8" s="536"/>
      <c r="AF8" s="536"/>
      <c r="AG8" s="532">
        <v>13679</v>
      </c>
      <c r="AH8" s="532"/>
      <c r="AI8" s="532">
        <v>21819</v>
      </c>
      <c r="AJ8" s="532"/>
      <c r="AK8" s="532">
        <v>12890</v>
      </c>
      <c r="AL8" s="546"/>
    </row>
    <row r="9" spans="1:38" ht="19.5" customHeight="1">
      <c r="A9" s="231"/>
      <c r="B9" s="42"/>
      <c r="C9" s="42"/>
      <c r="D9" s="18"/>
      <c r="E9" s="18"/>
      <c r="F9" s="519" t="s">
        <v>460</v>
      </c>
      <c r="G9" s="519"/>
      <c r="H9" s="520"/>
      <c r="I9" s="413">
        <v>17369</v>
      </c>
      <c r="J9" s="413"/>
      <c r="K9" s="413">
        <v>12448</v>
      </c>
      <c r="L9" s="413"/>
      <c r="M9" s="413">
        <v>16579</v>
      </c>
      <c r="N9" s="413"/>
      <c r="O9" s="413">
        <v>11788</v>
      </c>
      <c r="P9" s="459"/>
      <c r="Z9" s="55"/>
      <c r="AA9" s="26"/>
      <c r="AB9" s="26"/>
      <c r="AC9" s="58" t="s">
        <v>50</v>
      </c>
      <c r="AD9" s="535">
        <v>17369</v>
      </c>
      <c r="AE9" s="536"/>
      <c r="AF9" s="536"/>
      <c r="AG9" s="532">
        <v>12448</v>
      </c>
      <c r="AH9" s="532"/>
      <c r="AI9" s="532">
        <v>16579</v>
      </c>
      <c r="AJ9" s="532"/>
      <c r="AK9" s="532">
        <v>11788</v>
      </c>
      <c r="AL9" s="546"/>
    </row>
    <row r="10" spans="1:38" ht="19.5" customHeight="1">
      <c r="A10" s="231"/>
      <c r="B10" s="42"/>
      <c r="C10" s="42"/>
      <c r="D10" s="18"/>
      <c r="E10" s="18"/>
      <c r="F10" s="552" t="s">
        <v>461</v>
      </c>
      <c r="G10" s="552"/>
      <c r="H10" s="553"/>
      <c r="I10" s="413">
        <v>3542</v>
      </c>
      <c r="J10" s="413"/>
      <c r="K10" s="413">
        <v>201</v>
      </c>
      <c r="L10" s="413"/>
      <c r="M10" s="413">
        <v>3246</v>
      </c>
      <c r="N10" s="413"/>
      <c r="O10" s="413">
        <v>107</v>
      </c>
      <c r="P10" s="459"/>
      <c r="Z10" s="55"/>
      <c r="AA10" s="26"/>
      <c r="AB10" s="26"/>
      <c r="AC10" s="58" t="s">
        <v>347</v>
      </c>
      <c r="AD10" s="535">
        <v>3542</v>
      </c>
      <c r="AE10" s="536"/>
      <c r="AF10" s="536"/>
      <c r="AG10" s="532">
        <v>201</v>
      </c>
      <c r="AH10" s="532"/>
      <c r="AI10" s="532">
        <v>3246</v>
      </c>
      <c r="AJ10" s="532"/>
      <c r="AK10" s="532">
        <v>107</v>
      </c>
      <c r="AL10" s="546"/>
    </row>
    <row r="11" spans="1:38" ht="19.5" customHeight="1">
      <c r="A11" s="231"/>
      <c r="B11" s="42"/>
      <c r="C11" s="42"/>
      <c r="D11" s="18"/>
      <c r="E11" s="18"/>
      <c r="F11" s="519" t="s">
        <v>462</v>
      </c>
      <c r="G11" s="519"/>
      <c r="H11" s="520"/>
      <c r="I11" s="413">
        <v>1670</v>
      </c>
      <c r="J11" s="413"/>
      <c r="K11" s="413">
        <v>858</v>
      </c>
      <c r="L11" s="413"/>
      <c r="M11" s="413">
        <v>1670</v>
      </c>
      <c r="N11" s="413"/>
      <c r="O11" s="413">
        <v>858</v>
      </c>
      <c r="P11" s="459"/>
      <c r="Z11" s="55"/>
      <c r="AA11" s="26"/>
      <c r="AB11" s="26"/>
      <c r="AC11" s="58" t="s">
        <v>49</v>
      </c>
      <c r="AD11" s="535">
        <v>1670</v>
      </c>
      <c r="AE11" s="536"/>
      <c r="AF11" s="536"/>
      <c r="AG11" s="532">
        <v>858</v>
      </c>
      <c r="AH11" s="532"/>
      <c r="AI11" s="532">
        <v>1670</v>
      </c>
      <c r="AJ11" s="532"/>
      <c r="AK11" s="532">
        <v>858</v>
      </c>
      <c r="AL11" s="546"/>
    </row>
    <row r="12" spans="1:38" ht="19.5" customHeight="1">
      <c r="A12" s="231"/>
      <c r="B12" s="42"/>
      <c r="C12" s="42"/>
      <c r="D12" s="18"/>
      <c r="E12" s="18"/>
      <c r="F12" s="519" t="s">
        <v>463</v>
      </c>
      <c r="G12" s="519"/>
      <c r="H12" s="520"/>
      <c r="I12" s="413">
        <v>368</v>
      </c>
      <c r="J12" s="413"/>
      <c r="K12" s="413">
        <v>172</v>
      </c>
      <c r="L12" s="413"/>
      <c r="M12" s="413">
        <v>324</v>
      </c>
      <c r="N12" s="413"/>
      <c r="O12" s="413">
        <v>137</v>
      </c>
      <c r="P12" s="459"/>
      <c r="Z12" s="55"/>
      <c r="AA12" s="26"/>
      <c r="AB12" s="26"/>
      <c r="AC12" s="58" t="s">
        <v>48</v>
      </c>
      <c r="AD12" s="535">
        <v>368</v>
      </c>
      <c r="AE12" s="536"/>
      <c r="AF12" s="536"/>
      <c r="AG12" s="532">
        <v>172</v>
      </c>
      <c r="AH12" s="532"/>
      <c r="AI12" s="532">
        <v>324</v>
      </c>
      <c r="AJ12" s="532"/>
      <c r="AK12" s="532">
        <v>137</v>
      </c>
      <c r="AL12" s="546"/>
    </row>
    <row r="13" spans="1:38" ht="19.5" customHeight="1">
      <c r="A13" s="231"/>
      <c r="B13" s="42"/>
      <c r="C13" s="42"/>
      <c r="D13" s="18"/>
      <c r="E13" s="519" t="s">
        <v>464</v>
      </c>
      <c r="F13" s="519"/>
      <c r="G13" s="519"/>
      <c r="H13" s="520"/>
      <c r="I13" s="413">
        <v>880</v>
      </c>
      <c r="J13" s="413"/>
      <c r="K13" s="413">
        <v>570</v>
      </c>
      <c r="L13" s="413"/>
      <c r="M13" s="413">
        <v>839</v>
      </c>
      <c r="N13" s="413"/>
      <c r="O13" s="413">
        <v>531</v>
      </c>
      <c r="P13" s="459"/>
      <c r="Z13" s="55"/>
      <c r="AA13" s="26"/>
      <c r="AB13" s="519" t="s">
        <v>47</v>
      </c>
      <c r="AC13" s="520"/>
      <c r="AD13" s="535">
        <v>880</v>
      </c>
      <c r="AE13" s="536"/>
      <c r="AF13" s="536"/>
      <c r="AG13" s="532">
        <v>570</v>
      </c>
      <c r="AH13" s="532"/>
      <c r="AI13" s="532">
        <v>839</v>
      </c>
      <c r="AJ13" s="532"/>
      <c r="AK13" s="532">
        <v>531</v>
      </c>
      <c r="AL13" s="546"/>
    </row>
    <row r="14" spans="1:38" ht="19.5" customHeight="1">
      <c r="A14" s="231"/>
      <c r="B14" s="42"/>
      <c r="C14" s="42"/>
      <c r="D14" s="519" t="s">
        <v>465</v>
      </c>
      <c r="E14" s="519"/>
      <c r="F14" s="519"/>
      <c r="G14" s="519"/>
      <c r="H14" s="520"/>
      <c r="I14" s="413">
        <v>12929</v>
      </c>
      <c r="J14" s="413"/>
      <c r="K14" s="413">
        <v>3931</v>
      </c>
      <c r="L14" s="413"/>
      <c r="M14" s="413">
        <v>9145</v>
      </c>
      <c r="N14" s="413"/>
      <c r="O14" s="413">
        <v>2511</v>
      </c>
      <c r="P14" s="459"/>
      <c r="Z14" s="55"/>
      <c r="AA14" s="519" t="s">
        <v>46</v>
      </c>
      <c r="AB14" s="519"/>
      <c r="AC14" s="520"/>
      <c r="AD14" s="535">
        <v>12929</v>
      </c>
      <c r="AE14" s="536"/>
      <c r="AF14" s="536"/>
      <c r="AG14" s="532">
        <v>3931</v>
      </c>
      <c r="AH14" s="532"/>
      <c r="AI14" s="532">
        <v>9145</v>
      </c>
      <c r="AJ14" s="532"/>
      <c r="AK14" s="532">
        <v>2511</v>
      </c>
      <c r="AL14" s="546"/>
    </row>
    <row r="15" spans="1:38" ht="19.5" customHeight="1">
      <c r="A15" s="231"/>
      <c r="B15" s="42"/>
      <c r="C15" s="42"/>
      <c r="D15" s="18"/>
      <c r="E15" s="18"/>
      <c r="F15" s="519" t="s">
        <v>466</v>
      </c>
      <c r="G15" s="519"/>
      <c r="H15" s="520"/>
      <c r="I15" s="413">
        <v>5852</v>
      </c>
      <c r="J15" s="413"/>
      <c r="K15" s="413">
        <v>221</v>
      </c>
      <c r="L15" s="413"/>
      <c r="M15" s="413">
        <v>4733</v>
      </c>
      <c r="N15" s="413"/>
      <c r="O15" s="413">
        <v>80</v>
      </c>
      <c r="P15" s="459"/>
      <c r="Z15" s="55"/>
      <c r="AA15" s="26"/>
      <c r="AB15" s="519" t="s">
        <v>45</v>
      </c>
      <c r="AC15" s="520"/>
      <c r="AD15" s="535">
        <v>5852</v>
      </c>
      <c r="AE15" s="536"/>
      <c r="AF15" s="536"/>
      <c r="AG15" s="532">
        <v>211</v>
      </c>
      <c r="AH15" s="532"/>
      <c r="AI15" s="532">
        <v>4733</v>
      </c>
      <c r="AJ15" s="532"/>
      <c r="AK15" s="532">
        <v>80</v>
      </c>
      <c r="AL15" s="546"/>
    </row>
    <row r="16" spans="1:38" ht="19.5" customHeight="1">
      <c r="A16" s="231"/>
      <c r="B16" s="42"/>
      <c r="C16" s="42"/>
      <c r="D16" s="18"/>
      <c r="E16" s="18"/>
      <c r="F16" s="519" t="s">
        <v>467</v>
      </c>
      <c r="G16" s="519"/>
      <c r="H16" s="520"/>
      <c r="I16" s="413">
        <v>3843</v>
      </c>
      <c r="J16" s="413"/>
      <c r="K16" s="413">
        <v>2090</v>
      </c>
      <c r="L16" s="413"/>
      <c r="M16" s="413">
        <v>3839</v>
      </c>
      <c r="N16" s="413"/>
      <c r="O16" s="413">
        <v>2088</v>
      </c>
      <c r="P16" s="459"/>
      <c r="Z16" s="55"/>
      <c r="AA16" s="26"/>
      <c r="AB16" s="519" t="s">
        <v>44</v>
      </c>
      <c r="AC16" s="520"/>
      <c r="AD16" s="535">
        <v>3843</v>
      </c>
      <c r="AE16" s="536"/>
      <c r="AF16" s="536"/>
      <c r="AG16" s="532">
        <v>2090</v>
      </c>
      <c r="AH16" s="532"/>
      <c r="AI16" s="532">
        <v>3839</v>
      </c>
      <c r="AJ16" s="532"/>
      <c r="AK16" s="532">
        <v>2088</v>
      </c>
      <c r="AL16" s="546"/>
    </row>
    <row r="17" spans="1:38" ht="19.5" customHeight="1" thickBot="1">
      <c r="A17" s="232"/>
      <c r="B17" s="233"/>
      <c r="C17" s="233"/>
      <c r="D17" s="106"/>
      <c r="E17" s="106"/>
      <c r="F17" s="547" t="s">
        <v>468</v>
      </c>
      <c r="G17" s="547"/>
      <c r="H17" s="548"/>
      <c r="I17" s="555">
        <v>3234</v>
      </c>
      <c r="J17" s="555"/>
      <c r="K17" s="555">
        <v>1630</v>
      </c>
      <c r="L17" s="555"/>
      <c r="M17" s="555">
        <v>573</v>
      </c>
      <c r="N17" s="555"/>
      <c r="O17" s="555">
        <v>343</v>
      </c>
      <c r="P17" s="556"/>
      <c r="Z17" s="57"/>
      <c r="AA17" s="56"/>
      <c r="AB17" s="547" t="s">
        <v>24</v>
      </c>
      <c r="AC17" s="548"/>
      <c r="AD17" s="529">
        <v>3234</v>
      </c>
      <c r="AE17" s="530"/>
      <c r="AF17" s="530"/>
      <c r="AG17" s="531">
        <v>1630</v>
      </c>
      <c r="AH17" s="531"/>
      <c r="AI17" s="531">
        <v>573</v>
      </c>
      <c r="AJ17" s="531"/>
      <c r="AK17" s="531">
        <v>343</v>
      </c>
      <c r="AL17" s="544"/>
    </row>
    <row r="18" spans="1:38" ht="3.75" customHeight="1">
      <c r="A18" s="42"/>
      <c r="B18" s="42"/>
      <c r="C18" s="42"/>
      <c r="D18" s="18"/>
      <c r="E18" s="18"/>
      <c r="F18" s="26"/>
      <c r="G18" s="26"/>
      <c r="H18" s="26"/>
      <c r="I18" s="98"/>
      <c r="J18" s="98"/>
      <c r="K18" s="98"/>
      <c r="L18" s="98"/>
      <c r="M18" s="98"/>
      <c r="N18" s="98"/>
      <c r="O18" s="98"/>
      <c r="P18" s="98"/>
      <c r="Z18" s="26"/>
      <c r="AA18" s="26"/>
      <c r="AB18" s="26"/>
      <c r="AC18" s="26"/>
      <c r="AD18" s="285"/>
      <c r="AE18" s="285"/>
      <c r="AF18" s="285"/>
      <c r="AG18" s="30"/>
      <c r="AH18" s="30"/>
      <c r="AI18" s="30"/>
      <c r="AJ18" s="30"/>
      <c r="AK18" s="30"/>
      <c r="AL18" s="30"/>
    </row>
    <row r="19" spans="16:37" ht="19.5" customHeight="1">
      <c r="P19" s="278" t="s">
        <v>33</v>
      </c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ht="19.5" customHeight="1"/>
    <row r="21" spans="2:24" ht="19.5" customHeight="1">
      <c r="B21" s="4"/>
      <c r="C21" s="4"/>
      <c r="D21" s="4"/>
      <c r="E21" s="4"/>
      <c r="F21" s="4"/>
      <c r="G21" s="4"/>
      <c r="H21" s="4"/>
      <c r="I21" s="4"/>
      <c r="J21" s="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2"/>
    </row>
    <row r="22" spans="1:24" ht="19.5" customHeight="1">
      <c r="A22" s="49" t="s">
        <v>77</v>
      </c>
      <c r="B22" s="4"/>
      <c r="C22" s="4"/>
      <c r="D22" s="4"/>
      <c r="E22" s="4"/>
      <c r="F22" s="4"/>
      <c r="G22" s="4"/>
      <c r="H22" s="4"/>
      <c r="I22" s="4"/>
      <c r="J22" s="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48" t="s">
        <v>491</v>
      </c>
    </row>
    <row r="23" spans="1:24" ht="2.25" customHeight="1" thickBot="1">
      <c r="A23" s="49"/>
      <c r="B23" s="4"/>
      <c r="C23" s="4"/>
      <c r="D23" s="4"/>
      <c r="E23" s="4"/>
      <c r="F23" s="4"/>
      <c r="G23" s="4"/>
      <c r="H23" s="4"/>
      <c r="I23" s="4"/>
      <c r="J23" s="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2"/>
    </row>
    <row r="24" spans="1:24" ht="19.5" customHeight="1">
      <c r="A24" s="325"/>
      <c r="B24" s="341"/>
      <c r="C24" s="341"/>
      <c r="D24" s="341"/>
      <c r="E24" s="341"/>
      <c r="F24" s="329"/>
      <c r="G24" s="322" t="s">
        <v>76</v>
      </c>
      <c r="H24" s="323"/>
      <c r="I24" s="376"/>
      <c r="J24" s="322" t="s">
        <v>75</v>
      </c>
      <c r="K24" s="323"/>
      <c r="L24" s="323"/>
      <c r="M24" s="376"/>
      <c r="N24" s="322" t="s">
        <v>74</v>
      </c>
      <c r="O24" s="323"/>
      <c r="P24" s="376"/>
      <c r="Q24" s="322" t="s">
        <v>73</v>
      </c>
      <c r="R24" s="376"/>
      <c r="S24" s="322" t="s">
        <v>72</v>
      </c>
      <c r="T24" s="376"/>
      <c r="U24" s="322" t="s">
        <v>71</v>
      </c>
      <c r="V24" s="376"/>
      <c r="W24" s="322" t="s">
        <v>70</v>
      </c>
      <c r="X24" s="527"/>
    </row>
    <row r="25" spans="1:24" ht="19.5" customHeight="1">
      <c r="A25" s="528"/>
      <c r="B25" s="343"/>
      <c r="C25" s="343"/>
      <c r="D25" s="343"/>
      <c r="E25" s="343"/>
      <c r="F25" s="344"/>
      <c r="G25" s="12" t="s">
        <v>11</v>
      </c>
      <c r="H25" s="452" t="s">
        <v>23</v>
      </c>
      <c r="I25" s="554"/>
      <c r="J25" s="452" t="s">
        <v>11</v>
      </c>
      <c r="K25" s="554"/>
      <c r="L25" s="452" t="s">
        <v>23</v>
      </c>
      <c r="M25" s="554"/>
      <c r="N25" s="452" t="s">
        <v>11</v>
      </c>
      <c r="O25" s="554"/>
      <c r="P25" s="12" t="s">
        <v>23</v>
      </c>
      <c r="Q25" s="12" t="s">
        <v>11</v>
      </c>
      <c r="R25" s="12" t="s">
        <v>23</v>
      </c>
      <c r="S25" s="12" t="s">
        <v>11</v>
      </c>
      <c r="T25" s="12" t="s">
        <v>23</v>
      </c>
      <c r="U25" s="12" t="s">
        <v>11</v>
      </c>
      <c r="V25" s="12" t="s">
        <v>23</v>
      </c>
      <c r="W25" s="11" t="s">
        <v>11</v>
      </c>
      <c r="X25" s="24" t="s">
        <v>23</v>
      </c>
    </row>
    <row r="26" spans="1:24" ht="19.5" customHeight="1">
      <c r="A26" s="523" t="s">
        <v>35</v>
      </c>
      <c r="B26" s="524"/>
      <c r="C26" s="524"/>
      <c r="D26" s="524"/>
      <c r="E26" s="524"/>
      <c r="F26" s="525"/>
      <c r="G26" s="76">
        <v>6849</v>
      </c>
      <c r="H26" s="404">
        <v>4092</v>
      </c>
      <c r="I26" s="404"/>
      <c r="J26" s="404">
        <v>8426</v>
      </c>
      <c r="K26" s="404"/>
      <c r="L26" s="404">
        <v>5310</v>
      </c>
      <c r="M26" s="404"/>
      <c r="N26" s="404">
        <v>11781</v>
      </c>
      <c r="O26" s="404"/>
      <c r="P26" s="74">
        <v>7423</v>
      </c>
      <c r="Q26" s="66">
        <v>16289</v>
      </c>
      <c r="R26" s="66">
        <v>10397</v>
      </c>
      <c r="S26" s="66">
        <v>19322</v>
      </c>
      <c r="T26" s="66">
        <v>12183</v>
      </c>
      <c r="U26" s="66">
        <v>21428</v>
      </c>
      <c r="V26" s="66">
        <v>13370</v>
      </c>
      <c r="W26" s="66">
        <v>22949</v>
      </c>
      <c r="X26" s="65">
        <v>13679</v>
      </c>
    </row>
    <row r="27" spans="1:24" ht="19.5" customHeight="1">
      <c r="A27" s="89"/>
      <c r="B27" s="517" t="s">
        <v>69</v>
      </c>
      <c r="C27" s="517"/>
      <c r="D27" s="517"/>
      <c r="E27" s="517"/>
      <c r="F27" s="518"/>
      <c r="G27" s="84">
        <v>337</v>
      </c>
      <c r="H27" s="406">
        <v>178</v>
      </c>
      <c r="I27" s="406"/>
      <c r="J27" s="406">
        <v>246</v>
      </c>
      <c r="K27" s="406"/>
      <c r="L27" s="406">
        <v>139</v>
      </c>
      <c r="M27" s="406"/>
      <c r="N27" s="406">
        <v>211</v>
      </c>
      <c r="O27" s="406"/>
      <c r="P27" s="85">
        <v>116</v>
      </c>
      <c r="Q27" s="87">
        <v>172</v>
      </c>
      <c r="R27" s="87">
        <v>99</v>
      </c>
      <c r="S27" s="87">
        <v>167</v>
      </c>
      <c r="T27" s="87">
        <v>99</v>
      </c>
      <c r="U27" s="87">
        <v>163</v>
      </c>
      <c r="V27" s="87">
        <v>101</v>
      </c>
      <c r="W27" s="87">
        <v>213</v>
      </c>
      <c r="X27" s="88">
        <v>136</v>
      </c>
    </row>
    <row r="28" spans="1:24" ht="19.5" customHeight="1">
      <c r="A28" s="55"/>
      <c r="B28" s="26"/>
      <c r="C28" s="519" t="s">
        <v>68</v>
      </c>
      <c r="D28" s="519"/>
      <c r="E28" s="519"/>
      <c r="F28" s="520"/>
      <c r="G28" s="23">
        <v>336</v>
      </c>
      <c r="H28" s="413">
        <v>177</v>
      </c>
      <c r="I28" s="413"/>
      <c r="J28" s="413">
        <v>240</v>
      </c>
      <c r="K28" s="413"/>
      <c r="L28" s="413">
        <v>134</v>
      </c>
      <c r="M28" s="413"/>
      <c r="N28" s="413">
        <v>210</v>
      </c>
      <c r="O28" s="413"/>
      <c r="P28" s="22">
        <v>115</v>
      </c>
      <c r="Q28" s="30">
        <v>166</v>
      </c>
      <c r="R28" s="30">
        <v>94</v>
      </c>
      <c r="S28" s="30">
        <v>166</v>
      </c>
      <c r="T28" s="30">
        <v>98</v>
      </c>
      <c r="U28" s="30">
        <v>161</v>
      </c>
      <c r="V28" s="30">
        <v>99</v>
      </c>
      <c r="W28" s="30">
        <v>212</v>
      </c>
      <c r="X28" s="35">
        <v>135</v>
      </c>
    </row>
    <row r="29" spans="1:24" ht="19.5" customHeight="1">
      <c r="A29" s="55"/>
      <c r="B29" s="26"/>
      <c r="C29" s="519" t="s">
        <v>67</v>
      </c>
      <c r="D29" s="519"/>
      <c r="E29" s="519"/>
      <c r="F29" s="520"/>
      <c r="G29" s="23">
        <v>1</v>
      </c>
      <c r="H29" s="413">
        <v>1</v>
      </c>
      <c r="I29" s="413"/>
      <c r="J29" s="413">
        <v>6</v>
      </c>
      <c r="K29" s="413"/>
      <c r="L29" s="413">
        <v>5</v>
      </c>
      <c r="M29" s="413"/>
      <c r="N29" s="413">
        <v>1</v>
      </c>
      <c r="O29" s="413"/>
      <c r="P29" s="22">
        <v>1</v>
      </c>
      <c r="Q29" s="30">
        <v>5</v>
      </c>
      <c r="R29" s="30">
        <v>4</v>
      </c>
      <c r="S29" s="30">
        <v>1</v>
      </c>
      <c r="T29" s="30">
        <v>1</v>
      </c>
      <c r="U29" s="30">
        <v>2</v>
      </c>
      <c r="V29" s="30">
        <v>2</v>
      </c>
      <c r="W29" s="30">
        <v>1</v>
      </c>
      <c r="X29" s="35">
        <v>1</v>
      </c>
    </row>
    <row r="30" spans="1:24" ht="19.5" customHeight="1">
      <c r="A30" s="55"/>
      <c r="B30" s="26"/>
      <c r="C30" s="519" t="s">
        <v>66</v>
      </c>
      <c r="D30" s="519"/>
      <c r="E30" s="519"/>
      <c r="F30" s="520"/>
      <c r="G30" s="23" t="s">
        <v>22</v>
      </c>
      <c r="H30" s="413" t="s">
        <v>22</v>
      </c>
      <c r="I30" s="413"/>
      <c r="J30" s="413" t="s">
        <v>22</v>
      </c>
      <c r="K30" s="413"/>
      <c r="L30" s="413" t="s">
        <v>22</v>
      </c>
      <c r="M30" s="413"/>
      <c r="N30" s="413" t="s">
        <v>22</v>
      </c>
      <c r="O30" s="413"/>
      <c r="P30" s="22" t="s">
        <v>22</v>
      </c>
      <c r="Q30" s="30">
        <v>1</v>
      </c>
      <c r="R30" s="30">
        <v>1</v>
      </c>
      <c r="S30" s="30" t="s">
        <v>22</v>
      </c>
      <c r="T30" s="30" t="s">
        <v>22</v>
      </c>
      <c r="U30" s="30" t="s">
        <v>22</v>
      </c>
      <c r="V30" s="30" t="s">
        <v>22</v>
      </c>
      <c r="W30" s="30" t="s">
        <v>22</v>
      </c>
      <c r="X30" s="35" t="s">
        <v>22</v>
      </c>
    </row>
    <row r="31" spans="1:24" ht="19.5" customHeight="1">
      <c r="A31" s="55"/>
      <c r="B31" s="517" t="s">
        <v>65</v>
      </c>
      <c r="C31" s="517"/>
      <c r="D31" s="517"/>
      <c r="E31" s="517"/>
      <c r="F31" s="518"/>
      <c r="G31" s="84">
        <v>2840</v>
      </c>
      <c r="H31" s="406">
        <v>1681</v>
      </c>
      <c r="I31" s="406"/>
      <c r="J31" s="406">
        <v>2789</v>
      </c>
      <c r="K31" s="406"/>
      <c r="L31" s="406">
        <v>1946</v>
      </c>
      <c r="M31" s="406"/>
      <c r="N31" s="406">
        <v>3170</v>
      </c>
      <c r="O31" s="406"/>
      <c r="P31" s="85">
        <v>2300</v>
      </c>
      <c r="Q31" s="87">
        <v>4353</v>
      </c>
      <c r="R31" s="87">
        <v>3149</v>
      </c>
      <c r="S31" s="87">
        <v>4325</v>
      </c>
      <c r="T31" s="87">
        <v>3186</v>
      </c>
      <c r="U31" s="87">
        <v>5118</v>
      </c>
      <c r="V31" s="87">
        <v>3867</v>
      </c>
      <c r="W31" s="87">
        <v>4438</v>
      </c>
      <c r="X31" s="88">
        <v>3347</v>
      </c>
    </row>
    <row r="32" spans="1:24" ht="19.5" customHeight="1">
      <c r="A32" s="55"/>
      <c r="B32" s="26"/>
      <c r="C32" s="519" t="s">
        <v>64</v>
      </c>
      <c r="D32" s="519"/>
      <c r="E32" s="519"/>
      <c r="F32" s="520"/>
      <c r="G32" s="23">
        <v>14</v>
      </c>
      <c r="H32" s="413">
        <v>14</v>
      </c>
      <c r="I32" s="413"/>
      <c r="J32" s="413">
        <v>13</v>
      </c>
      <c r="K32" s="413"/>
      <c r="L32" s="413">
        <v>13</v>
      </c>
      <c r="M32" s="413"/>
      <c r="N32" s="413">
        <v>13</v>
      </c>
      <c r="O32" s="413"/>
      <c r="P32" s="22">
        <v>12</v>
      </c>
      <c r="Q32" s="30">
        <v>11</v>
      </c>
      <c r="R32" s="30">
        <v>11</v>
      </c>
      <c r="S32" s="30">
        <v>8</v>
      </c>
      <c r="T32" s="30">
        <v>8</v>
      </c>
      <c r="U32" s="30">
        <v>13</v>
      </c>
      <c r="V32" s="30">
        <v>8</v>
      </c>
      <c r="W32" s="30">
        <v>12</v>
      </c>
      <c r="X32" s="35">
        <v>9</v>
      </c>
    </row>
    <row r="33" spans="1:24" ht="19.5" customHeight="1">
      <c r="A33" s="55"/>
      <c r="B33" s="26"/>
      <c r="C33" s="519" t="s">
        <v>63</v>
      </c>
      <c r="D33" s="519"/>
      <c r="E33" s="519"/>
      <c r="F33" s="520"/>
      <c r="G33" s="23">
        <v>721</v>
      </c>
      <c r="H33" s="413">
        <v>632</v>
      </c>
      <c r="I33" s="413"/>
      <c r="J33" s="413">
        <v>894</v>
      </c>
      <c r="K33" s="413"/>
      <c r="L33" s="413">
        <v>782</v>
      </c>
      <c r="M33" s="413"/>
      <c r="N33" s="413">
        <v>1070</v>
      </c>
      <c r="O33" s="413"/>
      <c r="P33" s="22">
        <v>933</v>
      </c>
      <c r="Q33" s="30">
        <v>1353</v>
      </c>
      <c r="R33" s="30">
        <v>1099</v>
      </c>
      <c r="S33" s="30">
        <v>1675</v>
      </c>
      <c r="T33" s="30">
        <v>1348</v>
      </c>
      <c r="U33" s="30">
        <v>1884</v>
      </c>
      <c r="V33" s="30">
        <v>1561</v>
      </c>
      <c r="W33" s="30">
        <v>1692</v>
      </c>
      <c r="X33" s="35">
        <v>1409</v>
      </c>
    </row>
    <row r="34" spans="1:24" ht="19.5" customHeight="1">
      <c r="A34" s="55"/>
      <c r="B34" s="26"/>
      <c r="C34" s="519" t="s">
        <v>62</v>
      </c>
      <c r="D34" s="519"/>
      <c r="E34" s="519"/>
      <c r="F34" s="520"/>
      <c r="G34" s="23">
        <v>2105</v>
      </c>
      <c r="H34" s="413">
        <v>1035</v>
      </c>
      <c r="I34" s="413"/>
      <c r="J34" s="413">
        <v>1882</v>
      </c>
      <c r="K34" s="413"/>
      <c r="L34" s="413">
        <v>1151</v>
      </c>
      <c r="M34" s="413"/>
      <c r="N34" s="413">
        <v>2087</v>
      </c>
      <c r="O34" s="413"/>
      <c r="P34" s="22">
        <v>1355</v>
      </c>
      <c r="Q34" s="30">
        <v>2989</v>
      </c>
      <c r="R34" s="30">
        <v>2039</v>
      </c>
      <c r="S34" s="30">
        <v>2642</v>
      </c>
      <c r="T34" s="30">
        <v>1830</v>
      </c>
      <c r="U34" s="30">
        <v>3221</v>
      </c>
      <c r="V34" s="30">
        <v>2298</v>
      </c>
      <c r="W34" s="30">
        <v>2734</v>
      </c>
      <c r="X34" s="35">
        <v>1929</v>
      </c>
    </row>
    <row r="35" spans="1:24" ht="19.5" customHeight="1">
      <c r="A35" s="55"/>
      <c r="B35" s="517" t="s">
        <v>61</v>
      </c>
      <c r="C35" s="517"/>
      <c r="D35" s="517"/>
      <c r="E35" s="517"/>
      <c r="F35" s="518"/>
      <c r="G35" s="84">
        <v>3655</v>
      </c>
      <c r="H35" s="406">
        <v>2225</v>
      </c>
      <c r="I35" s="406"/>
      <c r="J35" s="406">
        <v>5384</v>
      </c>
      <c r="K35" s="406"/>
      <c r="L35" s="406">
        <v>3224</v>
      </c>
      <c r="M35" s="406"/>
      <c r="N35" s="406">
        <v>8393</v>
      </c>
      <c r="O35" s="406"/>
      <c r="P35" s="85">
        <v>5003</v>
      </c>
      <c r="Q35" s="87">
        <v>11676</v>
      </c>
      <c r="R35" s="87">
        <v>7095</v>
      </c>
      <c r="S35" s="87">
        <v>14747</v>
      </c>
      <c r="T35" s="87">
        <v>8838</v>
      </c>
      <c r="U35" s="87">
        <v>16006</v>
      </c>
      <c r="V35" s="87">
        <v>9320</v>
      </c>
      <c r="W35" s="87">
        <v>17715</v>
      </c>
      <c r="X35" s="88">
        <v>9871</v>
      </c>
    </row>
    <row r="36" spans="1:24" ht="19.5" customHeight="1">
      <c r="A36" s="55"/>
      <c r="B36" s="26"/>
      <c r="C36" s="519" t="s">
        <v>60</v>
      </c>
      <c r="D36" s="519"/>
      <c r="E36" s="519"/>
      <c r="F36" s="520"/>
      <c r="G36" s="23">
        <v>1145</v>
      </c>
      <c r="H36" s="413">
        <v>691</v>
      </c>
      <c r="I36" s="413"/>
      <c r="J36" s="413">
        <v>1895</v>
      </c>
      <c r="K36" s="413"/>
      <c r="L36" s="413">
        <v>1136</v>
      </c>
      <c r="M36" s="413"/>
      <c r="N36" s="413">
        <v>3283</v>
      </c>
      <c r="O36" s="413"/>
      <c r="P36" s="22">
        <v>2005</v>
      </c>
      <c r="Q36" s="30">
        <v>4661</v>
      </c>
      <c r="R36" s="30">
        <v>2861</v>
      </c>
      <c r="S36" s="30">
        <v>6386</v>
      </c>
      <c r="T36" s="30">
        <v>3883</v>
      </c>
      <c r="U36" s="30">
        <v>6264</v>
      </c>
      <c r="V36" s="30">
        <v>3633</v>
      </c>
      <c r="W36" s="30">
        <v>5321</v>
      </c>
      <c r="X36" s="35">
        <v>3089</v>
      </c>
    </row>
    <row r="37" spans="1:24" ht="19.5" customHeight="1">
      <c r="A37" s="55"/>
      <c r="B37" s="26"/>
      <c r="C37" s="519" t="s">
        <v>59</v>
      </c>
      <c r="D37" s="519"/>
      <c r="E37" s="519"/>
      <c r="F37" s="520"/>
      <c r="G37" s="526">
        <v>220</v>
      </c>
      <c r="H37" s="413">
        <v>116</v>
      </c>
      <c r="I37" s="413"/>
      <c r="J37" s="413">
        <v>234</v>
      </c>
      <c r="K37" s="413"/>
      <c r="L37" s="413">
        <v>150</v>
      </c>
      <c r="M37" s="413"/>
      <c r="N37" s="413">
        <v>401</v>
      </c>
      <c r="O37" s="413"/>
      <c r="P37" s="22">
        <v>241</v>
      </c>
      <c r="Q37" s="30">
        <v>561</v>
      </c>
      <c r="R37" s="30">
        <v>309</v>
      </c>
      <c r="S37" s="30">
        <v>670</v>
      </c>
      <c r="T37" s="30">
        <v>402</v>
      </c>
      <c r="U37" s="30">
        <v>684</v>
      </c>
      <c r="V37" s="30">
        <v>429</v>
      </c>
      <c r="W37" s="30">
        <v>587</v>
      </c>
      <c r="X37" s="35">
        <v>360</v>
      </c>
    </row>
    <row r="38" spans="1:24" ht="19.5" customHeight="1">
      <c r="A38" s="55"/>
      <c r="B38" s="26"/>
      <c r="C38" s="519" t="s">
        <v>58</v>
      </c>
      <c r="D38" s="519"/>
      <c r="E38" s="519"/>
      <c r="F38" s="520"/>
      <c r="G38" s="526"/>
      <c r="H38" s="413"/>
      <c r="I38" s="413"/>
      <c r="J38" s="413"/>
      <c r="K38" s="413"/>
      <c r="L38" s="413"/>
      <c r="M38" s="413"/>
      <c r="N38" s="413">
        <v>134</v>
      </c>
      <c r="O38" s="413"/>
      <c r="P38" s="22">
        <v>98</v>
      </c>
      <c r="Q38" s="30">
        <v>222</v>
      </c>
      <c r="R38" s="30">
        <v>139</v>
      </c>
      <c r="S38" s="30">
        <v>283</v>
      </c>
      <c r="T38" s="30">
        <v>181</v>
      </c>
      <c r="U38" s="30">
        <v>313</v>
      </c>
      <c r="V38" s="30">
        <v>218</v>
      </c>
      <c r="W38" s="30">
        <v>415</v>
      </c>
      <c r="X38" s="35">
        <v>365</v>
      </c>
    </row>
    <row r="39" spans="1:24" ht="19.5" customHeight="1">
      <c r="A39" s="55"/>
      <c r="B39" s="26"/>
      <c r="C39" s="519" t="s">
        <v>57</v>
      </c>
      <c r="D39" s="519"/>
      <c r="E39" s="519"/>
      <c r="F39" s="520"/>
      <c r="G39" s="23">
        <v>93</v>
      </c>
      <c r="H39" s="413">
        <v>63</v>
      </c>
      <c r="I39" s="413"/>
      <c r="J39" s="413">
        <v>353</v>
      </c>
      <c r="K39" s="413"/>
      <c r="L39" s="413">
        <v>323</v>
      </c>
      <c r="M39" s="413"/>
      <c r="N39" s="413">
        <v>525</v>
      </c>
      <c r="O39" s="413"/>
      <c r="P39" s="22">
        <v>470</v>
      </c>
      <c r="Q39" s="30">
        <v>724</v>
      </c>
      <c r="R39" s="30">
        <v>605</v>
      </c>
      <c r="S39" s="30">
        <v>808</v>
      </c>
      <c r="T39" s="30">
        <v>669</v>
      </c>
      <c r="U39" s="30">
        <v>956</v>
      </c>
      <c r="V39" s="30">
        <v>753</v>
      </c>
      <c r="W39" s="30">
        <v>1633</v>
      </c>
      <c r="X39" s="35">
        <v>1273</v>
      </c>
    </row>
    <row r="40" spans="1:24" ht="19.5" customHeight="1">
      <c r="A40" s="55"/>
      <c r="B40" s="26"/>
      <c r="C40" s="557" t="s">
        <v>56</v>
      </c>
      <c r="D40" s="557"/>
      <c r="E40" s="557"/>
      <c r="F40" s="558"/>
      <c r="G40" s="23">
        <v>423</v>
      </c>
      <c r="H40" s="413">
        <v>382</v>
      </c>
      <c r="I40" s="413"/>
      <c r="J40" s="413">
        <v>75</v>
      </c>
      <c r="K40" s="413"/>
      <c r="L40" s="413">
        <v>70</v>
      </c>
      <c r="M40" s="413"/>
      <c r="N40" s="413">
        <v>93</v>
      </c>
      <c r="O40" s="413"/>
      <c r="P40" s="22">
        <v>89</v>
      </c>
      <c r="Q40" s="30">
        <v>101</v>
      </c>
      <c r="R40" s="30">
        <v>89</v>
      </c>
      <c r="S40" s="30">
        <v>95</v>
      </c>
      <c r="T40" s="30">
        <v>83</v>
      </c>
      <c r="U40" s="30">
        <v>110</v>
      </c>
      <c r="V40" s="30">
        <v>95</v>
      </c>
      <c r="W40" s="30">
        <v>91</v>
      </c>
      <c r="X40" s="35">
        <v>79</v>
      </c>
    </row>
    <row r="41" spans="1:24" ht="19.5" customHeight="1">
      <c r="A41" s="55"/>
      <c r="B41" s="26"/>
      <c r="C41" s="519" t="s">
        <v>318</v>
      </c>
      <c r="D41" s="519"/>
      <c r="E41" s="519"/>
      <c r="F41" s="520"/>
      <c r="G41" s="23">
        <v>83</v>
      </c>
      <c r="H41" s="413">
        <v>80</v>
      </c>
      <c r="I41" s="413"/>
      <c r="J41" s="413">
        <v>1594</v>
      </c>
      <c r="K41" s="413"/>
      <c r="L41" s="413">
        <v>798</v>
      </c>
      <c r="M41" s="413"/>
      <c r="N41" s="413">
        <v>3503</v>
      </c>
      <c r="O41" s="413"/>
      <c r="P41" s="22">
        <v>1801</v>
      </c>
      <c r="Q41" s="30">
        <v>4873</v>
      </c>
      <c r="R41" s="30">
        <v>2740</v>
      </c>
      <c r="S41" s="30">
        <v>5898</v>
      </c>
      <c r="T41" s="30">
        <v>3222</v>
      </c>
      <c r="U41" s="30">
        <v>6955</v>
      </c>
      <c r="V41" s="30">
        <v>3731</v>
      </c>
      <c r="W41" s="30">
        <v>9021</v>
      </c>
      <c r="X41" s="35">
        <v>4373</v>
      </c>
    </row>
    <row r="42" spans="1:24" ht="19.5" customHeight="1">
      <c r="A42" s="55"/>
      <c r="B42" s="26"/>
      <c r="C42" s="519" t="s">
        <v>55</v>
      </c>
      <c r="D42" s="519"/>
      <c r="E42" s="519"/>
      <c r="F42" s="520"/>
      <c r="G42" s="23">
        <v>2246</v>
      </c>
      <c r="H42" s="413">
        <v>1103</v>
      </c>
      <c r="I42" s="413"/>
      <c r="J42" s="413">
        <v>268</v>
      </c>
      <c r="K42" s="413"/>
      <c r="L42" s="413">
        <v>227</v>
      </c>
      <c r="M42" s="413"/>
      <c r="N42" s="413">
        <v>454</v>
      </c>
      <c r="O42" s="413"/>
      <c r="P42" s="22">
        <v>299</v>
      </c>
      <c r="Q42" s="30">
        <v>534</v>
      </c>
      <c r="R42" s="30">
        <v>352</v>
      </c>
      <c r="S42" s="30">
        <v>607</v>
      </c>
      <c r="T42" s="30">
        <v>398</v>
      </c>
      <c r="U42" s="30">
        <v>724</v>
      </c>
      <c r="V42" s="30">
        <v>461</v>
      </c>
      <c r="W42" s="30">
        <v>647</v>
      </c>
      <c r="X42" s="35">
        <v>432</v>
      </c>
    </row>
    <row r="43" spans="1:24" ht="19.5" customHeight="1" thickBot="1">
      <c r="A43" s="57"/>
      <c r="B43" s="521" t="s">
        <v>54</v>
      </c>
      <c r="C43" s="521"/>
      <c r="D43" s="521"/>
      <c r="E43" s="521"/>
      <c r="F43" s="522"/>
      <c r="G43" s="92">
        <v>410</v>
      </c>
      <c r="H43" s="559">
        <v>310</v>
      </c>
      <c r="I43" s="559"/>
      <c r="J43" s="559">
        <v>17</v>
      </c>
      <c r="K43" s="559"/>
      <c r="L43" s="559">
        <v>8</v>
      </c>
      <c r="M43" s="559"/>
      <c r="N43" s="559">
        <v>7</v>
      </c>
      <c r="O43" s="559"/>
      <c r="P43" s="93">
        <v>4</v>
      </c>
      <c r="Q43" s="91">
        <v>88</v>
      </c>
      <c r="R43" s="91">
        <v>54</v>
      </c>
      <c r="S43" s="91">
        <v>83</v>
      </c>
      <c r="T43" s="91">
        <v>60</v>
      </c>
      <c r="U43" s="91">
        <v>141</v>
      </c>
      <c r="V43" s="91">
        <v>82</v>
      </c>
      <c r="W43" s="91">
        <v>583</v>
      </c>
      <c r="X43" s="94">
        <v>325</v>
      </c>
    </row>
    <row r="44" spans="1:24" ht="3.75" customHeight="1">
      <c r="A44" s="26"/>
      <c r="B44" s="51"/>
      <c r="C44" s="51"/>
      <c r="D44" s="51"/>
      <c r="E44" s="51"/>
      <c r="F44" s="51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7"/>
      <c r="R44" s="87"/>
      <c r="S44" s="87"/>
      <c r="T44" s="87"/>
      <c r="U44" s="87"/>
      <c r="V44" s="87"/>
      <c r="W44" s="87"/>
      <c r="X44" s="87"/>
    </row>
    <row r="45" spans="1:24" ht="20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"/>
      <c r="R45" s="2"/>
      <c r="S45" s="2"/>
      <c r="T45" s="2"/>
      <c r="U45" s="2"/>
      <c r="V45" s="2"/>
      <c r="W45" s="2"/>
      <c r="X45" s="278" t="s">
        <v>33</v>
      </c>
    </row>
    <row r="46" ht="13.5" customHeight="1">
      <c r="X46" s="42"/>
    </row>
  </sheetData>
  <sheetProtection/>
  <mergeCells count="228"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L41:M41"/>
    <mergeCell ref="L42:M42"/>
    <mergeCell ref="L43:M43"/>
    <mergeCell ref="N25:O25"/>
    <mergeCell ref="N26:O26"/>
    <mergeCell ref="N27:O27"/>
    <mergeCell ref="N28:O28"/>
    <mergeCell ref="N29:O29"/>
    <mergeCell ref="N30:O30"/>
    <mergeCell ref="N31:O31"/>
    <mergeCell ref="L34:M34"/>
    <mergeCell ref="L35:M35"/>
    <mergeCell ref="L36:M36"/>
    <mergeCell ref="L37:M38"/>
    <mergeCell ref="L39:M39"/>
    <mergeCell ref="L40:M40"/>
    <mergeCell ref="L28:M28"/>
    <mergeCell ref="L29:M29"/>
    <mergeCell ref="L30:M30"/>
    <mergeCell ref="L31:M31"/>
    <mergeCell ref="L32:M32"/>
    <mergeCell ref="L33:M33"/>
    <mergeCell ref="H40:I40"/>
    <mergeCell ref="H41:I41"/>
    <mergeCell ref="H42:I42"/>
    <mergeCell ref="H43:I43"/>
    <mergeCell ref="J39:K39"/>
    <mergeCell ref="J40:K40"/>
    <mergeCell ref="J41:K41"/>
    <mergeCell ref="J42:K42"/>
    <mergeCell ref="J43:K43"/>
    <mergeCell ref="J34:K34"/>
    <mergeCell ref="J35:K35"/>
    <mergeCell ref="J36:K36"/>
    <mergeCell ref="J37:K38"/>
    <mergeCell ref="H37:I38"/>
    <mergeCell ref="H35:I35"/>
    <mergeCell ref="H36:I36"/>
    <mergeCell ref="H33:I33"/>
    <mergeCell ref="H34:I34"/>
    <mergeCell ref="J25:K25"/>
    <mergeCell ref="J26:K26"/>
    <mergeCell ref="J27:K27"/>
    <mergeCell ref="J28:K28"/>
    <mergeCell ref="J29:K29"/>
    <mergeCell ref="J30:K30"/>
    <mergeCell ref="J31:K31"/>
    <mergeCell ref="J32:K32"/>
    <mergeCell ref="C42:F42"/>
    <mergeCell ref="H25:I25"/>
    <mergeCell ref="H26:I26"/>
    <mergeCell ref="H27:I27"/>
    <mergeCell ref="H28:I28"/>
    <mergeCell ref="H29:I29"/>
    <mergeCell ref="H30:I30"/>
    <mergeCell ref="H31:I31"/>
    <mergeCell ref="H32:I32"/>
    <mergeCell ref="H39:I39"/>
    <mergeCell ref="C36:F36"/>
    <mergeCell ref="C37:F37"/>
    <mergeCell ref="C38:F38"/>
    <mergeCell ref="C39:F39"/>
    <mergeCell ref="C40:F40"/>
    <mergeCell ref="C41:F41"/>
    <mergeCell ref="O13:P13"/>
    <mergeCell ref="O14:P14"/>
    <mergeCell ref="O15:P15"/>
    <mergeCell ref="O16:P16"/>
    <mergeCell ref="O17:P17"/>
    <mergeCell ref="C28:F28"/>
    <mergeCell ref="J24:M24"/>
    <mergeCell ref="L25:M25"/>
    <mergeCell ref="L26:M26"/>
    <mergeCell ref="L27:M27"/>
    <mergeCell ref="M15:N15"/>
    <mergeCell ref="M16:N16"/>
    <mergeCell ref="M17:N17"/>
    <mergeCell ref="O6:P6"/>
    <mergeCell ref="O7:P7"/>
    <mergeCell ref="O8:P8"/>
    <mergeCell ref="O9:P9"/>
    <mergeCell ref="O10:P10"/>
    <mergeCell ref="O11:P11"/>
    <mergeCell ref="O12:P12"/>
    <mergeCell ref="M9:N9"/>
    <mergeCell ref="M10:N10"/>
    <mergeCell ref="M11:N11"/>
    <mergeCell ref="M12:N12"/>
    <mergeCell ref="M13:N13"/>
    <mergeCell ref="M14:N14"/>
    <mergeCell ref="K14:L14"/>
    <mergeCell ref="K15:L15"/>
    <mergeCell ref="K16:L16"/>
    <mergeCell ref="K17:L17"/>
    <mergeCell ref="M5:N5"/>
    <mergeCell ref="M4:P4"/>
    <mergeCell ref="O5:P5"/>
    <mergeCell ref="M6:N6"/>
    <mergeCell ref="M7:N7"/>
    <mergeCell ref="M8:N8"/>
    <mergeCell ref="I17:J17"/>
    <mergeCell ref="K4:L5"/>
    <mergeCell ref="K6:L6"/>
    <mergeCell ref="K7:L7"/>
    <mergeCell ref="K8:L8"/>
    <mergeCell ref="K9:L9"/>
    <mergeCell ref="K10:L10"/>
    <mergeCell ref="K11:L11"/>
    <mergeCell ref="K12:L12"/>
    <mergeCell ref="K13:L13"/>
    <mergeCell ref="I11:J11"/>
    <mergeCell ref="I12:J12"/>
    <mergeCell ref="I13:J13"/>
    <mergeCell ref="I14:J14"/>
    <mergeCell ref="I15:J15"/>
    <mergeCell ref="I16:J16"/>
    <mergeCell ref="I4:J5"/>
    <mergeCell ref="I6:J6"/>
    <mergeCell ref="I7:J7"/>
    <mergeCell ref="I8:J8"/>
    <mergeCell ref="I9:J9"/>
    <mergeCell ref="I10:J10"/>
    <mergeCell ref="F11:H11"/>
    <mergeCell ref="F12:H12"/>
    <mergeCell ref="D14:H14"/>
    <mergeCell ref="F15:H15"/>
    <mergeCell ref="F16:H16"/>
    <mergeCell ref="F17:H17"/>
    <mergeCell ref="F9:H9"/>
    <mergeCell ref="A4:H5"/>
    <mergeCell ref="A6:H6"/>
    <mergeCell ref="D7:H7"/>
    <mergeCell ref="E8:H8"/>
    <mergeCell ref="J33:K33"/>
    <mergeCell ref="B27:F27"/>
    <mergeCell ref="B31:F31"/>
    <mergeCell ref="F10:H10"/>
    <mergeCell ref="E13:H13"/>
    <mergeCell ref="AD15:AF15"/>
    <mergeCell ref="AG15:AH15"/>
    <mergeCell ref="AD14:AF14"/>
    <mergeCell ref="AG14:AH14"/>
    <mergeCell ref="AB8:AC8"/>
    <mergeCell ref="AB17:AC17"/>
    <mergeCell ref="AD13:AF13"/>
    <mergeCell ref="AG13:AH13"/>
    <mergeCell ref="AD12:AF12"/>
    <mergeCell ref="AG12:AH12"/>
    <mergeCell ref="AD11:AF11"/>
    <mergeCell ref="AG11:AH11"/>
    <mergeCell ref="AD16:AF16"/>
    <mergeCell ref="AG16:AH16"/>
    <mergeCell ref="AK15:AL15"/>
    <mergeCell ref="AK16:AL16"/>
    <mergeCell ref="AI11:AJ11"/>
    <mergeCell ref="AI12:AJ12"/>
    <mergeCell ref="AI13:AJ13"/>
    <mergeCell ref="AI15:AJ15"/>
    <mergeCell ref="AK17:AL17"/>
    <mergeCell ref="AK6:AL6"/>
    <mergeCell ref="AK7:AL7"/>
    <mergeCell ref="AK8:AL8"/>
    <mergeCell ref="AK9:AL9"/>
    <mergeCell ref="AK10:AL10"/>
    <mergeCell ref="AK11:AL11"/>
    <mergeCell ref="AK12:AL12"/>
    <mergeCell ref="AK13:AL13"/>
    <mergeCell ref="AK14:AL14"/>
    <mergeCell ref="AI5:AJ5"/>
    <mergeCell ref="AI6:AJ6"/>
    <mergeCell ref="AI7:AJ7"/>
    <mergeCell ref="AI8:AJ8"/>
    <mergeCell ref="AI9:AJ9"/>
    <mergeCell ref="AI10:AJ10"/>
    <mergeCell ref="AD10:AF10"/>
    <mergeCell ref="AG10:AH10"/>
    <mergeCell ref="AD9:AF9"/>
    <mergeCell ref="AG9:AH9"/>
    <mergeCell ref="AD8:AF8"/>
    <mergeCell ref="AG8:AH8"/>
    <mergeCell ref="AI16:AJ16"/>
    <mergeCell ref="AK5:AL5"/>
    <mergeCell ref="AD7:AF7"/>
    <mergeCell ref="AG7:AH7"/>
    <mergeCell ref="Z6:AC6"/>
    <mergeCell ref="AD6:AF6"/>
    <mergeCell ref="AG6:AH6"/>
    <mergeCell ref="Z4:AC5"/>
    <mergeCell ref="AD4:AF5"/>
    <mergeCell ref="AG4:AH5"/>
    <mergeCell ref="AD17:AF17"/>
    <mergeCell ref="AG17:AH17"/>
    <mergeCell ref="AI17:AJ17"/>
    <mergeCell ref="AI4:AL4"/>
    <mergeCell ref="AA7:AC7"/>
    <mergeCell ref="AA14:AC14"/>
    <mergeCell ref="AB13:AC13"/>
    <mergeCell ref="AB15:AC15"/>
    <mergeCell ref="AB16:AC16"/>
    <mergeCell ref="AI14:AJ14"/>
    <mergeCell ref="W24:X24"/>
    <mergeCell ref="A24:F25"/>
    <mergeCell ref="N24:P24"/>
    <mergeCell ref="Q24:R24"/>
    <mergeCell ref="S24:T24"/>
    <mergeCell ref="U24:V24"/>
    <mergeCell ref="B35:F35"/>
    <mergeCell ref="C32:F32"/>
    <mergeCell ref="C33:F33"/>
    <mergeCell ref="C34:F34"/>
    <mergeCell ref="B43:F43"/>
    <mergeCell ref="G24:I24"/>
    <mergeCell ref="A26:F26"/>
    <mergeCell ref="G37:G38"/>
    <mergeCell ref="C29:F29"/>
    <mergeCell ref="C30:F30"/>
  </mergeCells>
  <printOptions/>
  <pageMargins left="0.78740157480315" right="0.590551181102362" top="0.590551181102362" bottom="0.590551181102362" header="0.512" footer="0.512"/>
  <pageSetup horizontalDpi="600" verticalDpi="600" orientation="portrait" paperSize="9" scale="95" r:id="rId1"/>
  <colBreaks count="1" manualBreakCount="1">
    <brk id="16" max="4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104"/>
  <sheetViews>
    <sheetView view="pageBreakPreview" zoomScale="75" zoomScaleSheetLayoutView="75" zoomScalePageLayoutView="0" workbookViewId="0" topLeftCell="A1">
      <selection activeCell="E42" sqref="E42"/>
    </sheetView>
  </sheetViews>
  <sheetFormatPr defaultColWidth="9.00390625" defaultRowHeight="13.5"/>
  <cols>
    <col min="1" max="3" width="2.50390625" style="28" customWidth="1"/>
    <col min="4" max="4" width="16.25390625" style="28" customWidth="1"/>
    <col min="5" max="10" width="10.00390625" style="28" customWidth="1"/>
    <col min="11" max="16384" width="9.00390625" style="28" customWidth="1"/>
  </cols>
  <sheetData>
    <row r="1" spans="2:10" ht="20.25" customHeight="1">
      <c r="B1" s="27"/>
      <c r="C1" s="27"/>
      <c r="D1" s="27"/>
      <c r="E1" s="27"/>
      <c r="F1" s="27"/>
      <c r="G1" s="77"/>
      <c r="H1" s="77"/>
      <c r="I1" s="77"/>
      <c r="J1" s="2"/>
    </row>
    <row r="2" spans="1:10" ht="22.5" customHeight="1">
      <c r="A2" s="77" t="s">
        <v>495</v>
      </c>
      <c r="B2" s="27"/>
      <c r="C2" s="27"/>
      <c r="D2" s="27"/>
      <c r="E2" s="27"/>
      <c r="F2" s="27"/>
      <c r="G2" s="77"/>
      <c r="H2" s="77"/>
      <c r="I2" s="77"/>
      <c r="J2" s="48" t="s">
        <v>492</v>
      </c>
    </row>
    <row r="3" spans="1:10" ht="1.5" customHeight="1" thickBot="1">
      <c r="A3" s="77"/>
      <c r="B3" s="27"/>
      <c r="C3" s="27"/>
      <c r="D3" s="27"/>
      <c r="E3" s="27"/>
      <c r="F3" s="27"/>
      <c r="G3" s="77"/>
      <c r="H3" s="77"/>
      <c r="I3" s="77"/>
      <c r="J3" s="48"/>
    </row>
    <row r="4" spans="1:10" ht="17.25" customHeight="1">
      <c r="A4" s="375"/>
      <c r="B4" s="71"/>
      <c r="C4" s="71"/>
      <c r="D4" s="70"/>
      <c r="E4" s="322" t="s">
        <v>71</v>
      </c>
      <c r="F4" s="338"/>
      <c r="G4" s="516"/>
      <c r="H4" s="322" t="s">
        <v>126</v>
      </c>
      <c r="I4" s="338"/>
      <c r="J4" s="339"/>
    </row>
    <row r="5" spans="1:10" ht="17.25" customHeight="1">
      <c r="A5" s="327"/>
      <c r="B5" s="69"/>
      <c r="C5" s="69"/>
      <c r="D5" s="68"/>
      <c r="E5" s="95" t="s">
        <v>2</v>
      </c>
      <c r="F5" s="12" t="s">
        <v>125</v>
      </c>
      <c r="G5" s="12" t="s">
        <v>124</v>
      </c>
      <c r="H5" s="95" t="s">
        <v>2</v>
      </c>
      <c r="I5" s="12" t="s">
        <v>125</v>
      </c>
      <c r="J5" s="24" t="s">
        <v>124</v>
      </c>
    </row>
    <row r="6" spans="1:10" ht="17.25" customHeight="1">
      <c r="A6" s="574" t="s">
        <v>27</v>
      </c>
      <c r="B6" s="575"/>
      <c r="C6" s="575"/>
      <c r="D6" s="576"/>
      <c r="E6" s="76">
        <v>17502</v>
      </c>
      <c r="F6" s="74">
        <v>14397</v>
      </c>
      <c r="G6" s="75">
        <v>3105</v>
      </c>
      <c r="H6" s="74">
        <v>16891</v>
      </c>
      <c r="I6" s="74">
        <v>14548</v>
      </c>
      <c r="J6" s="73">
        <v>2343</v>
      </c>
    </row>
    <row r="7" spans="1:10" ht="17.25" customHeight="1">
      <c r="A7" s="63"/>
      <c r="B7" s="566" t="s">
        <v>123</v>
      </c>
      <c r="C7" s="566"/>
      <c r="D7" s="568"/>
      <c r="E7" s="84">
        <v>17163</v>
      </c>
      <c r="F7" s="22">
        <v>14088</v>
      </c>
      <c r="G7" s="59">
        <v>3075</v>
      </c>
      <c r="H7" s="85">
        <v>16484</v>
      </c>
      <c r="I7" s="22">
        <v>14194</v>
      </c>
      <c r="J7" s="21">
        <v>2290</v>
      </c>
    </row>
    <row r="8" spans="1:10" ht="17.25" customHeight="1">
      <c r="A8" s="63"/>
      <c r="B8" s="62"/>
      <c r="C8" s="566" t="s">
        <v>122</v>
      </c>
      <c r="D8" s="568"/>
      <c r="E8" s="84">
        <v>11022</v>
      </c>
      <c r="F8" s="22">
        <v>9951</v>
      </c>
      <c r="G8" s="59">
        <v>1071</v>
      </c>
      <c r="H8" s="85">
        <v>10271</v>
      </c>
      <c r="I8" s="22">
        <v>9281</v>
      </c>
      <c r="J8" s="21">
        <v>990</v>
      </c>
    </row>
    <row r="9" spans="1:10" ht="17.25" customHeight="1">
      <c r="A9" s="63"/>
      <c r="B9" s="62"/>
      <c r="C9" s="62"/>
      <c r="D9" s="64" t="s">
        <v>121</v>
      </c>
      <c r="E9" s="84">
        <v>1347</v>
      </c>
      <c r="F9" s="22">
        <v>1000</v>
      </c>
      <c r="G9" s="59">
        <v>347</v>
      </c>
      <c r="H9" s="85">
        <v>1225</v>
      </c>
      <c r="I9" s="22">
        <v>923</v>
      </c>
      <c r="J9" s="21">
        <v>302</v>
      </c>
    </row>
    <row r="10" spans="1:10" ht="17.25" customHeight="1">
      <c r="A10" s="63"/>
      <c r="B10" s="62"/>
      <c r="C10" s="62"/>
      <c r="D10" s="64" t="s">
        <v>120</v>
      </c>
      <c r="E10" s="84">
        <v>779</v>
      </c>
      <c r="F10" s="22">
        <v>694</v>
      </c>
      <c r="G10" s="59">
        <v>85</v>
      </c>
      <c r="H10" s="85">
        <v>706</v>
      </c>
      <c r="I10" s="22">
        <v>606</v>
      </c>
      <c r="J10" s="21">
        <v>100</v>
      </c>
    </row>
    <row r="11" spans="1:10" ht="17.25" customHeight="1">
      <c r="A11" s="63"/>
      <c r="B11" s="62"/>
      <c r="C11" s="62"/>
      <c r="D11" s="64" t="s">
        <v>119</v>
      </c>
      <c r="E11" s="84">
        <v>224</v>
      </c>
      <c r="F11" s="22">
        <v>216</v>
      </c>
      <c r="G11" s="59">
        <v>8</v>
      </c>
      <c r="H11" s="85">
        <v>214</v>
      </c>
      <c r="I11" s="22">
        <v>207</v>
      </c>
      <c r="J11" s="21">
        <v>7</v>
      </c>
    </row>
    <row r="12" spans="1:10" ht="17.25" customHeight="1">
      <c r="A12" s="63"/>
      <c r="B12" s="62"/>
      <c r="C12" s="62"/>
      <c r="D12" s="64" t="s">
        <v>118</v>
      </c>
      <c r="E12" s="84">
        <v>254</v>
      </c>
      <c r="F12" s="22">
        <v>233</v>
      </c>
      <c r="G12" s="59">
        <v>21</v>
      </c>
      <c r="H12" s="85">
        <v>236</v>
      </c>
      <c r="I12" s="22">
        <v>220</v>
      </c>
      <c r="J12" s="21">
        <v>16</v>
      </c>
    </row>
    <row r="13" spans="1:10" ht="17.25" customHeight="1">
      <c r="A13" s="63"/>
      <c r="B13" s="62"/>
      <c r="C13" s="62"/>
      <c r="D13" s="64" t="s">
        <v>127</v>
      </c>
      <c r="E13" s="84">
        <v>951</v>
      </c>
      <c r="F13" s="22">
        <v>874</v>
      </c>
      <c r="G13" s="59">
        <v>77</v>
      </c>
      <c r="H13" s="85">
        <v>861</v>
      </c>
      <c r="I13" s="22">
        <v>766</v>
      </c>
      <c r="J13" s="21">
        <v>95</v>
      </c>
    </row>
    <row r="14" spans="1:10" ht="17.25" customHeight="1">
      <c r="A14" s="63"/>
      <c r="B14" s="62"/>
      <c r="C14" s="62"/>
      <c r="D14" s="64" t="s">
        <v>116</v>
      </c>
      <c r="E14" s="84">
        <v>2687</v>
      </c>
      <c r="F14" s="22">
        <v>2634</v>
      </c>
      <c r="G14" s="59">
        <v>53</v>
      </c>
      <c r="H14" s="85">
        <v>2573</v>
      </c>
      <c r="I14" s="22">
        <v>2508</v>
      </c>
      <c r="J14" s="21">
        <v>65</v>
      </c>
    </row>
    <row r="15" spans="1:10" ht="17.25" customHeight="1">
      <c r="A15" s="63"/>
      <c r="B15" s="62"/>
      <c r="C15" s="62"/>
      <c r="D15" s="64" t="s">
        <v>115</v>
      </c>
      <c r="E15" s="84">
        <v>356</v>
      </c>
      <c r="F15" s="22">
        <v>250</v>
      </c>
      <c r="G15" s="59">
        <v>106</v>
      </c>
      <c r="H15" s="85">
        <v>380</v>
      </c>
      <c r="I15" s="22">
        <v>279</v>
      </c>
      <c r="J15" s="21">
        <v>101</v>
      </c>
    </row>
    <row r="16" spans="1:10" ht="17.25" customHeight="1">
      <c r="A16" s="63"/>
      <c r="B16" s="62"/>
      <c r="C16" s="62"/>
      <c r="D16" s="64" t="s">
        <v>114</v>
      </c>
      <c r="E16" s="84">
        <v>203</v>
      </c>
      <c r="F16" s="22">
        <v>155</v>
      </c>
      <c r="G16" s="59">
        <v>48</v>
      </c>
      <c r="H16" s="85">
        <v>193</v>
      </c>
      <c r="I16" s="22">
        <v>146</v>
      </c>
      <c r="J16" s="21">
        <v>47</v>
      </c>
    </row>
    <row r="17" spans="1:10" ht="17.25" customHeight="1">
      <c r="A17" s="63"/>
      <c r="B17" s="62"/>
      <c r="C17" s="62"/>
      <c r="D17" s="64" t="s">
        <v>113</v>
      </c>
      <c r="E17" s="84">
        <v>198</v>
      </c>
      <c r="F17" s="22">
        <v>168</v>
      </c>
      <c r="G17" s="59">
        <v>30</v>
      </c>
      <c r="H17" s="85">
        <v>175</v>
      </c>
      <c r="I17" s="22">
        <v>163</v>
      </c>
      <c r="J17" s="21">
        <v>12</v>
      </c>
    </row>
    <row r="18" spans="1:10" ht="17.25" customHeight="1">
      <c r="A18" s="63"/>
      <c r="B18" s="62"/>
      <c r="C18" s="62"/>
      <c r="D18" s="64" t="s">
        <v>112</v>
      </c>
      <c r="E18" s="84">
        <v>158</v>
      </c>
      <c r="F18" s="22">
        <v>157</v>
      </c>
      <c r="G18" s="59">
        <v>1</v>
      </c>
      <c r="H18" s="85">
        <v>159</v>
      </c>
      <c r="I18" s="22">
        <v>158</v>
      </c>
      <c r="J18" s="21">
        <v>1</v>
      </c>
    </row>
    <row r="19" spans="1:10" ht="17.25" customHeight="1">
      <c r="A19" s="63"/>
      <c r="B19" s="62"/>
      <c r="C19" s="62"/>
      <c r="D19" s="64" t="s">
        <v>111</v>
      </c>
      <c r="E19" s="84">
        <v>152</v>
      </c>
      <c r="F19" s="22">
        <v>148</v>
      </c>
      <c r="G19" s="59">
        <v>4</v>
      </c>
      <c r="H19" s="85">
        <v>151</v>
      </c>
      <c r="I19" s="22">
        <v>150</v>
      </c>
      <c r="J19" s="21">
        <v>1</v>
      </c>
    </row>
    <row r="20" spans="1:15" ht="17.25" customHeight="1">
      <c r="A20" s="63"/>
      <c r="B20" s="62"/>
      <c r="C20" s="62"/>
      <c r="D20" s="64" t="s">
        <v>110</v>
      </c>
      <c r="E20" s="84">
        <v>116</v>
      </c>
      <c r="F20" s="22">
        <v>105</v>
      </c>
      <c r="G20" s="59">
        <v>11</v>
      </c>
      <c r="H20" s="85">
        <v>121</v>
      </c>
      <c r="I20" s="22">
        <v>115</v>
      </c>
      <c r="J20" s="21">
        <v>6</v>
      </c>
      <c r="O20" s="17"/>
    </row>
    <row r="21" spans="1:10" ht="17.25" customHeight="1">
      <c r="A21" s="63"/>
      <c r="B21" s="62"/>
      <c r="C21" s="62"/>
      <c r="D21" s="64" t="s">
        <v>109</v>
      </c>
      <c r="E21" s="84">
        <v>552</v>
      </c>
      <c r="F21" s="22">
        <v>506</v>
      </c>
      <c r="G21" s="59">
        <v>46</v>
      </c>
      <c r="H21" s="85">
        <v>558</v>
      </c>
      <c r="I21" s="22">
        <v>514</v>
      </c>
      <c r="J21" s="21">
        <v>44</v>
      </c>
    </row>
    <row r="22" spans="1:10" ht="17.25" customHeight="1">
      <c r="A22" s="63"/>
      <c r="B22" s="62"/>
      <c r="C22" s="62"/>
      <c r="D22" s="64" t="s">
        <v>108</v>
      </c>
      <c r="E22" s="84">
        <v>105</v>
      </c>
      <c r="F22" s="22">
        <v>100</v>
      </c>
      <c r="G22" s="59">
        <v>5</v>
      </c>
      <c r="H22" s="85">
        <v>98</v>
      </c>
      <c r="I22" s="22">
        <v>97</v>
      </c>
      <c r="J22" s="21">
        <v>1</v>
      </c>
    </row>
    <row r="23" spans="1:10" ht="17.25" customHeight="1">
      <c r="A23" s="63"/>
      <c r="B23" s="62"/>
      <c r="C23" s="62"/>
      <c r="D23" s="64" t="s">
        <v>107</v>
      </c>
      <c r="E23" s="84">
        <v>2605</v>
      </c>
      <c r="F23" s="22">
        <v>2437</v>
      </c>
      <c r="G23" s="59">
        <v>168</v>
      </c>
      <c r="H23" s="85">
        <v>2275</v>
      </c>
      <c r="I23" s="22">
        <v>2146</v>
      </c>
      <c r="J23" s="21">
        <v>129</v>
      </c>
    </row>
    <row r="24" spans="1:10" ht="17.25" customHeight="1">
      <c r="A24" s="63"/>
      <c r="B24" s="62"/>
      <c r="C24" s="62"/>
      <c r="D24" s="64" t="s">
        <v>106</v>
      </c>
      <c r="E24" s="84">
        <v>335</v>
      </c>
      <c r="F24" s="22">
        <v>274</v>
      </c>
      <c r="G24" s="59">
        <v>61</v>
      </c>
      <c r="H24" s="85">
        <v>346</v>
      </c>
      <c r="I24" s="22">
        <v>283</v>
      </c>
      <c r="J24" s="21">
        <v>63</v>
      </c>
    </row>
    <row r="25" spans="1:10" ht="17.25" customHeight="1">
      <c r="A25" s="63"/>
      <c r="B25" s="62"/>
      <c r="C25" s="566" t="s">
        <v>104</v>
      </c>
      <c r="D25" s="567"/>
      <c r="E25" s="84">
        <v>73</v>
      </c>
      <c r="F25" s="22">
        <v>65</v>
      </c>
      <c r="G25" s="59">
        <v>8</v>
      </c>
      <c r="H25" s="85">
        <v>93</v>
      </c>
      <c r="I25" s="22">
        <v>84</v>
      </c>
      <c r="J25" s="21">
        <v>9</v>
      </c>
    </row>
    <row r="26" spans="1:10" ht="17.25" customHeight="1">
      <c r="A26" s="63"/>
      <c r="B26" s="62"/>
      <c r="C26" s="566" t="s">
        <v>103</v>
      </c>
      <c r="D26" s="567"/>
      <c r="E26" s="84">
        <v>45</v>
      </c>
      <c r="F26" s="22">
        <v>41</v>
      </c>
      <c r="G26" s="59">
        <v>4</v>
      </c>
      <c r="H26" s="85">
        <v>46</v>
      </c>
      <c r="I26" s="22">
        <v>44</v>
      </c>
      <c r="J26" s="21">
        <v>2</v>
      </c>
    </row>
    <row r="27" spans="1:10" ht="17.25" customHeight="1">
      <c r="A27" s="63"/>
      <c r="B27" s="62"/>
      <c r="C27" s="566" t="s">
        <v>102</v>
      </c>
      <c r="D27" s="567"/>
      <c r="E27" s="84">
        <v>842</v>
      </c>
      <c r="F27" s="22">
        <v>721</v>
      </c>
      <c r="G27" s="59">
        <v>121</v>
      </c>
      <c r="H27" s="85">
        <v>905</v>
      </c>
      <c r="I27" s="22">
        <v>787</v>
      </c>
      <c r="J27" s="21">
        <v>118</v>
      </c>
    </row>
    <row r="28" spans="1:10" ht="17.25" customHeight="1">
      <c r="A28" s="63"/>
      <c r="B28" s="62"/>
      <c r="C28" s="566" t="s">
        <v>100</v>
      </c>
      <c r="D28" s="567"/>
      <c r="E28" s="84">
        <v>294</v>
      </c>
      <c r="F28" s="22">
        <v>270</v>
      </c>
      <c r="G28" s="59">
        <v>24</v>
      </c>
      <c r="H28" s="85">
        <v>262</v>
      </c>
      <c r="I28" s="22">
        <v>228</v>
      </c>
      <c r="J28" s="21">
        <v>34</v>
      </c>
    </row>
    <row r="29" spans="1:10" ht="17.25" customHeight="1">
      <c r="A29" s="63"/>
      <c r="B29" s="62"/>
      <c r="C29" s="566" t="s">
        <v>98</v>
      </c>
      <c r="D29" s="567"/>
      <c r="E29" s="84">
        <v>97</v>
      </c>
      <c r="F29" s="22">
        <v>86</v>
      </c>
      <c r="G29" s="59">
        <v>11</v>
      </c>
      <c r="H29" s="85">
        <v>122</v>
      </c>
      <c r="I29" s="22">
        <v>111</v>
      </c>
      <c r="J29" s="21">
        <v>11</v>
      </c>
    </row>
    <row r="30" spans="1:10" ht="17.25" customHeight="1">
      <c r="A30" s="63"/>
      <c r="B30" s="62"/>
      <c r="C30" s="566" t="s">
        <v>97</v>
      </c>
      <c r="D30" s="567"/>
      <c r="E30" s="84">
        <v>733</v>
      </c>
      <c r="F30" s="22">
        <v>569</v>
      </c>
      <c r="G30" s="59">
        <v>164</v>
      </c>
      <c r="H30" s="85">
        <v>1004</v>
      </c>
      <c r="I30" s="22">
        <v>881</v>
      </c>
      <c r="J30" s="21">
        <v>123</v>
      </c>
    </row>
    <row r="31" spans="1:10" ht="17.25" customHeight="1">
      <c r="A31" s="63"/>
      <c r="B31" s="62"/>
      <c r="C31" s="566" t="s">
        <v>94</v>
      </c>
      <c r="D31" s="567"/>
      <c r="E31" s="84">
        <v>18</v>
      </c>
      <c r="F31" s="22">
        <v>13</v>
      </c>
      <c r="G31" s="59">
        <v>5</v>
      </c>
      <c r="H31" s="85">
        <v>26</v>
      </c>
      <c r="I31" s="22">
        <v>22</v>
      </c>
      <c r="J31" s="21">
        <v>4</v>
      </c>
    </row>
    <row r="32" spans="1:10" ht="17.25" customHeight="1">
      <c r="A32" s="63"/>
      <c r="B32" s="62"/>
      <c r="C32" s="566" t="s">
        <v>91</v>
      </c>
      <c r="D32" s="567"/>
      <c r="E32" s="84">
        <v>114</v>
      </c>
      <c r="F32" s="22">
        <v>112</v>
      </c>
      <c r="G32" s="59">
        <v>2</v>
      </c>
      <c r="H32" s="85">
        <v>136</v>
      </c>
      <c r="I32" s="22">
        <v>132</v>
      </c>
      <c r="J32" s="21">
        <v>4</v>
      </c>
    </row>
    <row r="33" spans="1:10" ht="17.25" customHeight="1">
      <c r="A33" s="63"/>
      <c r="B33" s="62"/>
      <c r="C33" s="566" t="s">
        <v>90</v>
      </c>
      <c r="D33" s="567"/>
      <c r="E33" s="84">
        <v>17</v>
      </c>
      <c r="F33" s="22">
        <v>16</v>
      </c>
      <c r="G33" s="59">
        <v>1</v>
      </c>
      <c r="H33" s="85">
        <v>35</v>
      </c>
      <c r="I33" s="22">
        <v>31</v>
      </c>
      <c r="J33" s="21">
        <v>4</v>
      </c>
    </row>
    <row r="34" spans="1:10" ht="17.25" customHeight="1">
      <c r="A34" s="63"/>
      <c r="B34" s="62"/>
      <c r="C34" s="566" t="s">
        <v>89</v>
      </c>
      <c r="D34" s="567"/>
      <c r="E34" s="84">
        <v>18</v>
      </c>
      <c r="F34" s="22">
        <v>18</v>
      </c>
      <c r="G34" s="59" t="s">
        <v>493</v>
      </c>
      <c r="H34" s="85">
        <v>36</v>
      </c>
      <c r="I34" s="22">
        <v>33</v>
      </c>
      <c r="J34" s="21">
        <v>3</v>
      </c>
    </row>
    <row r="35" spans="1:10" ht="17.25" customHeight="1">
      <c r="A35" s="63"/>
      <c r="B35" s="62"/>
      <c r="C35" s="566" t="s">
        <v>85</v>
      </c>
      <c r="D35" s="567"/>
      <c r="E35" s="84">
        <v>706</v>
      </c>
      <c r="F35" s="22">
        <v>656</v>
      </c>
      <c r="G35" s="59">
        <v>50</v>
      </c>
      <c r="H35" s="85">
        <v>717</v>
      </c>
      <c r="I35" s="22">
        <v>682</v>
      </c>
      <c r="J35" s="21">
        <v>35</v>
      </c>
    </row>
    <row r="36" spans="1:10" ht="17.25" customHeight="1">
      <c r="A36" s="63"/>
      <c r="B36" s="62"/>
      <c r="C36" s="566" t="s">
        <v>83</v>
      </c>
      <c r="D36" s="567"/>
      <c r="E36" s="84">
        <v>68</v>
      </c>
      <c r="F36" s="22">
        <v>59</v>
      </c>
      <c r="G36" s="59">
        <v>9</v>
      </c>
      <c r="H36" s="85">
        <v>76</v>
      </c>
      <c r="I36" s="22">
        <v>61</v>
      </c>
      <c r="J36" s="21">
        <v>15</v>
      </c>
    </row>
    <row r="37" spans="1:10" ht="17.25" customHeight="1">
      <c r="A37" s="63"/>
      <c r="B37" s="62"/>
      <c r="C37" s="566" t="s">
        <v>82</v>
      </c>
      <c r="D37" s="567"/>
      <c r="E37" s="84">
        <v>2350</v>
      </c>
      <c r="F37" s="22">
        <v>814</v>
      </c>
      <c r="G37" s="59">
        <v>1536</v>
      </c>
      <c r="H37" s="85">
        <v>1953</v>
      </c>
      <c r="I37" s="22">
        <v>1071</v>
      </c>
      <c r="J37" s="21">
        <v>882</v>
      </c>
    </row>
    <row r="38" spans="1:10" ht="17.25" customHeight="1">
      <c r="A38" s="63"/>
      <c r="B38" s="62"/>
      <c r="C38" s="566" t="s">
        <v>81</v>
      </c>
      <c r="D38" s="567"/>
      <c r="E38" s="84">
        <v>100</v>
      </c>
      <c r="F38" s="22">
        <v>95</v>
      </c>
      <c r="G38" s="59">
        <v>5</v>
      </c>
      <c r="H38" s="85">
        <v>130</v>
      </c>
      <c r="I38" s="22">
        <v>128</v>
      </c>
      <c r="J38" s="21">
        <v>2</v>
      </c>
    </row>
    <row r="39" spans="1:10" ht="17.25" customHeight="1">
      <c r="A39" s="63"/>
      <c r="B39" s="62"/>
      <c r="C39" s="566" t="s">
        <v>80</v>
      </c>
      <c r="D39" s="567"/>
      <c r="E39" s="84">
        <v>173</v>
      </c>
      <c r="F39" s="22">
        <v>142</v>
      </c>
      <c r="G39" s="59">
        <v>31</v>
      </c>
      <c r="H39" s="85">
        <v>215</v>
      </c>
      <c r="I39" s="22">
        <v>189</v>
      </c>
      <c r="J39" s="21">
        <v>26</v>
      </c>
    </row>
    <row r="40" spans="1:10" ht="17.25" customHeight="1">
      <c r="A40" s="63"/>
      <c r="B40" s="62"/>
      <c r="C40" s="566" t="s">
        <v>79</v>
      </c>
      <c r="D40" s="568"/>
      <c r="E40" s="84">
        <v>493</v>
      </c>
      <c r="F40" s="22">
        <v>460</v>
      </c>
      <c r="G40" s="59">
        <v>33</v>
      </c>
      <c r="H40" s="85">
        <v>457</v>
      </c>
      <c r="I40" s="22">
        <v>429</v>
      </c>
      <c r="J40" s="21">
        <v>28</v>
      </c>
    </row>
    <row r="41" spans="1:10" ht="17.25" customHeight="1" thickBot="1">
      <c r="A41" s="61"/>
      <c r="B41" s="569" t="s">
        <v>78</v>
      </c>
      <c r="C41" s="569"/>
      <c r="D41" s="570"/>
      <c r="E41" s="92">
        <v>339</v>
      </c>
      <c r="F41" s="20">
        <v>309</v>
      </c>
      <c r="G41" s="72">
        <v>30</v>
      </c>
      <c r="H41" s="93">
        <v>407</v>
      </c>
      <c r="I41" s="20">
        <v>354</v>
      </c>
      <c r="J41" s="19">
        <v>53</v>
      </c>
    </row>
    <row r="42" spans="1:10" ht="4.5" customHeight="1">
      <c r="A42" s="62"/>
      <c r="B42" s="62"/>
      <c r="C42" s="62"/>
      <c r="D42" s="62"/>
      <c r="E42" s="85"/>
      <c r="F42" s="22"/>
      <c r="G42" s="22"/>
      <c r="H42" s="85"/>
      <c r="I42" s="22"/>
      <c r="J42" s="22"/>
    </row>
    <row r="43" spans="1:10" ht="20.25" customHeight="1">
      <c r="A43" s="50" t="s">
        <v>504</v>
      </c>
      <c r="B43" s="2"/>
      <c r="C43" s="2"/>
      <c r="D43" s="2"/>
      <c r="E43" s="45"/>
      <c r="F43" s="45"/>
      <c r="G43" s="45"/>
      <c r="H43" s="45"/>
      <c r="I43" s="45"/>
      <c r="J43" s="278" t="s">
        <v>33</v>
      </c>
    </row>
    <row r="44" spans="1:10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8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8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8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8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18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2:10" ht="20.25" customHeight="1">
      <c r="B50" s="27"/>
      <c r="C50" s="27"/>
      <c r="D50" s="27"/>
      <c r="E50" s="27"/>
      <c r="F50" s="27"/>
      <c r="G50" s="27"/>
      <c r="H50" s="27"/>
      <c r="I50" s="27"/>
      <c r="J50" s="2"/>
    </row>
    <row r="51" spans="1:10" ht="18.75" customHeight="1">
      <c r="A51" s="77" t="s">
        <v>324</v>
      </c>
      <c r="B51" s="27"/>
      <c r="C51" s="27"/>
      <c r="D51" s="27"/>
      <c r="E51" s="27"/>
      <c r="F51" s="27"/>
      <c r="G51" s="27"/>
      <c r="H51" s="27"/>
      <c r="I51" s="27"/>
      <c r="J51" s="48" t="s">
        <v>492</v>
      </c>
    </row>
    <row r="52" spans="1:10" ht="1.5" customHeight="1" thickBot="1">
      <c r="A52" s="77"/>
      <c r="B52" s="27"/>
      <c r="C52" s="27"/>
      <c r="D52" s="27"/>
      <c r="E52" s="27"/>
      <c r="F52" s="27"/>
      <c r="G52" s="27"/>
      <c r="H52" s="27"/>
      <c r="I52" s="27"/>
      <c r="J52" s="48"/>
    </row>
    <row r="53" spans="1:10" ht="15" customHeight="1">
      <c r="A53" s="375"/>
      <c r="B53" s="71"/>
      <c r="C53" s="71"/>
      <c r="D53" s="70"/>
      <c r="E53" s="322" t="s">
        <v>71</v>
      </c>
      <c r="F53" s="338"/>
      <c r="G53" s="516"/>
      <c r="H53" s="322" t="s">
        <v>126</v>
      </c>
      <c r="I53" s="338"/>
      <c r="J53" s="339"/>
    </row>
    <row r="54" spans="1:10" ht="15" customHeight="1">
      <c r="A54" s="327"/>
      <c r="B54" s="69"/>
      <c r="C54" s="69"/>
      <c r="D54" s="68"/>
      <c r="E54" s="95" t="s">
        <v>2</v>
      </c>
      <c r="F54" s="12" t="s">
        <v>125</v>
      </c>
      <c r="G54" s="12" t="s">
        <v>124</v>
      </c>
      <c r="H54" s="95" t="s">
        <v>2</v>
      </c>
      <c r="I54" s="12" t="s">
        <v>125</v>
      </c>
      <c r="J54" s="24" t="s">
        <v>124</v>
      </c>
    </row>
    <row r="55" spans="1:10" ht="15" customHeight="1">
      <c r="A55" s="571" t="s">
        <v>27</v>
      </c>
      <c r="B55" s="572"/>
      <c r="C55" s="572"/>
      <c r="D55" s="573"/>
      <c r="E55" s="67">
        <v>18331</v>
      </c>
      <c r="F55" s="66">
        <v>11397</v>
      </c>
      <c r="G55" s="66">
        <v>6934</v>
      </c>
      <c r="H55" s="66">
        <v>23908</v>
      </c>
      <c r="I55" s="66">
        <v>17286</v>
      </c>
      <c r="J55" s="65">
        <v>6622</v>
      </c>
    </row>
    <row r="56" spans="1:10" ht="15" customHeight="1">
      <c r="A56" s="63"/>
      <c r="B56" s="560" t="s">
        <v>123</v>
      </c>
      <c r="C56" s="565"/>
      <c r="D56" s="561"/>
      <c r="E56" s="86">
        <v>17132</v>
      </c>
      <c r="F56" s="30">
        <v>10974</v>
      </c>
      <c r="G56" s="30">
        <v>6158</v>
      </c>
      <c r="H56" s="87">
        <v>21662</v>
      </c>
      <c r="I56" s="30">
        <v>16053</v>
      </c>
      <c r="J56" s="35">
        <v>5609</v>
      </c>
    </row>
    <row r="57" spans="1:10" ht="15" customHeight="1">
      <c r="A57" s="63"/>
      <c r="B57" s="62"/>
      <c r="C57" s="560" t="s">
        <v>122</v>
      </c>
      <c r="D57" s="561"/>
      <c r="E57" s="86">
        <v>7466</v>
      </c>
      <c r="F57" s="30">
        <v>4612</v>
      </c>
      <c r="G57" s="30">
        <v>2854</v>
      </c>
      <c r="H57" s="87">
        <v>9520</v>
      </c>
      <c r="I57" s="30">
        <v>7097</v>
      </c>
      <c r="J57" s="35">
        <v>2423</v>
      </c>
    </row>
    <row r="58" spans="1:10" ht="15" customHeight="1">
      <c r="A58" s="63"/>
      <c r="B58" s="62"/>
      <c r="C58" s="62"/>
      <c r="D58" s="64" t="s">
        <v>121</v>
      </c>
      <c r="E58" s="86">
        <v>835</v>
      </c>
      <c r="F58" s="30">
        <v>466</v>
      </c>
      <c r="G58" s="30">
        <v>369</v>
      </c>
      <c r="H58" s="87">
        <v>1019</v>
      </c>
      <c r="I58" s="30">
        <v>795</v>
      </c>
      <c r="J58" s="35">
        <v>224</v>
      </c>
    </row>
    <row r="59" spans="1:10" ht="15" customHeight="1">
      <c r="A59" s="63"/>
      <c r="B59" s="62"/>
      <c r="C59" s="62"/>
      <c r="D59" s="64" t="s">
        <v>120</v>
      </c>
      <c r="E59" s="86">
        <v>167</v>
      </c>
      <c r="F59" s="30">
        <v>95</v>
      </c>
      <c r="G59" s="30">
        <v>72</v>
      </c>
      <c r="H59" s="87">
        <v>238</v>
      </c>
      <c r="I59" s="30">
        <v>171</v>
      </c>
      <c r="J59" s="35">
        <v>67</v>
      </c>
    </row>
    <row r="60" spans="1:10" ht="15" customHeight="1">
      <c r="A60" s="63"/>
      <c r="B60" s="62"/>
      <c r="C60" s="62"/>
      <c r="D60" s="64" t="s">
        <v>119</v>
      </c>
      <c r="E60" s="86">
        <v>233</v>
      </c>
      <c r="F60" s="30">
        <v>149</v>
      </c>
      <c r="G60" s="30">
        <v>84</v>
      </c>
      <c r="H60" s="87">
        <v>352</v>
      </c>
      <c r="I60" s="30">
        <v>266</v>
      </c>
      <c r="J60" s="35">
        <v>86</v>
      </c>
    </row>
    <row r="61" spans="1:10" ht="15" customHeight="1">
      <c r="A61" s="63"/>
      <c r="B61" s="62"/>
      <c r="C61" s="62"/>
      <c r="D61" s="64" t="s">
        <v>118</v>
      </c>
      <c r="E61" s="86">
        <v>186</v>
      </c>
      <c r="F61" s="30">
        <v>106</v>
      </c>
      <c r="G61" s="30">
        <v>80</v>
      </c>
      <c r="H61" s="87">
        <v>244</v>
      </c>
      <c r="I61" s="30">
        <v>189</v>
      </c>
      <c r="J61" s="35">
        <v>55</v>
      </c>
    </row>
    <row r="62" spans="1:10" ht="15" customHeight="1">
      <c r="A62" s="63"/>
      <c r="B62" s="62"/>
      <c r="C62" s="62"/>
      <c r="D62" s="64" t="s">
        <v>117</v>
      </c>
      <c r="E62" s="86">
        <v>168</v>
      </c>
      <c r="F62" s="30">
        <v>96</v>
      </c>
      <c r="G62" s="30">
        <v>72</v>
      </c>
      <c r="H62" s="87">
        <v>263</v>
      </c>
      <c r="I62" s="30">
        <v>203</v>
      </c>
      <c r="J62" s="35">
        <v>60</v>
      </c>
    </row>
    <row r="63" spans="1:10" ht="15" customHeight="1">
      <c r="A63" s="63"/>
      <c r="B63" s="62"/>
      <c r="C63" s="62"/>
      <c r="D63" s="64" t="s">
        <v>116</v>
      </c>
      <c r="E63" s="86">
        <v>94</v>
      </c>
      <c r="F63" s="30">
        <v>42</v>
      </c>
      <c r="G63" s="30">
        <v>52</v>
      </c>
      <c r="H63" s="87">
        <v>124</v>
      </c>
      <c r="I63" s="30">
        <v>86</v>
      </c>
      <c r="J63" s="35">
        <v>38</v>
      </c>
    </row>
    <row r="64" spans="1:10" ht="15" customHeight="1">
      <c r="A64" s="63"/>
      <c r="B64" s="62"/>
      <c r="C64" s="62"/>
      <c r="D64" s="64" t="s">
        <v>115</v>
      </c>
      <c r="E64" s="86">
        <v>275</v>
      </c>
      <c r="F64" s="30">
        <v>195</v>
      </c>
      <c r="G64" s="30">
        <v>80</v>
      </c>
      <c r="H64" s="87">
        <v>377</v>
      </c>
      <c r="I64" s="30">
        <v>298</v>
      </c>
      <c r="J64" s="35">
        <v>79</v>
      </c>
    </row>
    <row r="65" spans="1:10" ht="15" customHeight="1">
      <c r="A65" s="63"/>
      <c r="B65" s="62"/>
      <c r="C65" s="62"/>
      <c r="D65" s="64" t="s">
        <v>114</v>
      </c>
      <c r="E65" s="86">
        <v>190</v>
      </c>
      <c r="F65" s="30">
        <v>118</v>
      </c>
      <c r="G65" s="30">
        <v>72</v>
      </c>
      <c r="H65" s="87">
        <v>259</v>
      </c>
      <c r="I65" s="30">
        <v>204</v>
      </c>
      <c r="J65" s="35">
        <v>55</v>
      </c>
    </row>
    <row r="66" spans="1:10" ht="15" customHeight="1">
      <c r="A66" s="63"/>
      <c r="B66" s="62"/>
      <c r="C66" s="62"/>
      <c r="D66" s="64" t="s">
        <v>113</v>
      </c>
      <c r="E66" s="86">
        <v>53</v>
      </c>
      <c r="F66" s="30">
        <v>30</v>
      </c>
      <c r="G66" s="30">
        <v>23</v>
      </c>
      <c r="H66" s="87">
        <v>93</v>
      </c>
      <c r="I66" s="30">
        <v>63</v>
      </c>
      <c r="J66" s="35">
        <v>30</v>
      </c>
    </row>
    <row r="67" spans="1:10" ht="15" customHeight="1">
      <c r="A67" s="63"/>
      <c r="B67" s="62"/>
      <c r="C67" s="62"/>
      <c r="D67" s="64" t="s">
        <v>112</v>
      </c>
      <c r="E67" s="86">
        <v>223</v>
      </c>
      <c r="F67" s="30">
        <v>123</v>
      </c>
      <c r="G67" s="30">
        <v>100</v>
      </c>
      <c r="H67" s="87">
        <v>314</v>
      </c>
      <c r="I67" s="30">
        <v>204</v>
      </c>
      <c r="J67" s="35">
        <v>110</v>
      </c>
    </row>
    <row r="68" spans="1:10" ht="15" customHeight="1">
      <c r="A68" s="63"/>
      <c r="B68" s="62"/>
      <c r="C68" s="62"/>
      <c r="D68" s="64" t="s">
        <v>111</v>
      </c>
      <c r="E68" s="86">
        <v>98</v>
      </c>
      <c r="F68" s="30">
        <v>45</v>
      </c>
      <c r="G68" s="30">
        <v>53</v>
      </c>
      <c r="H68" s="87">
        <v>127</v>
      </c>
      <c r="I68" s="30">
        <v>82</v>
      </c>
      <c r="J68" s="35">
        <v>45</v>
      </c>
    </row>
    <row r="69" spans="1:10" ht="15" customHeight="1">
      <c r="A69" s="63"/>
      <c r="B69" s="62"/>
      <c r="C69" s="62"/>
      <c r="D69" s="64" t="s">
        <v>110</v>
      </c>
      <c r="E69" s="86">
        <v>134</v>
      </c>
      <c r="F69" s="30">
        <v>79</v>
      </c>
      <c r="G69" s="30">
        <v>55</v>
      </c>
      <c r="H69" s="87">
        <v>196</v>
      </c>
      <c r="I69" s="30">
        <v>144</v>
      </c>
      <c r="J69" s="35">
        <v>52</v>
      </c>
    </row>
    <row r="70" spans="1:10" ht="15" customHeight="1">
      <c r="A70" s="63"/>
      <c r="B70" s="62"/>
      <c r="C70" s="62"/>
      <c r="D70" s="64" t="s">
        <v>109</v>
      </c>
      <c r="E70" s="86">
        <v>1138</v>
      </c>
      <c r="F70" s="30">
        <v>796</v>
      </c>
      <c r="G70" s="30">
        <v>342</v>
      </c>
      <c r="H70" s="87">
        <v>1400</v>
      </c>
      <c r="I70" s="30">
        <v>1084</v>
      </c>
      <c r="J70" s="35">
        <v>316</v>
      </c>
    </row>
    <row r="71" spans="1:10" ht="15" customHeight="1">
      <c r="A71" s="63"/>
      <c r="B71" s="62"/>
      <c r="C71" s="62"/>
      <c r="D71" s="64" t="s">
        <v>108</v>
      </c>
      <c r="E71" s="86">
        <v>398</v>
      </c>
      <c r="F71" s="30">
        <v>279</v>
      </c>
      <c r="G71" s="30">
        <v>119</v>
      </c>
      <c r="H71" s="87">
        <v>523</v>
      </c>
      <c r="I71" s="30">
        <v>374</v>
      </c>
      <c r="J71" s="35">
        <v>149</v>
      </c>
    </row>
    <row r="72" spans="1:10" ht="15" customHeight="1">
      <c r="A72" s="63"/>
      <c r="B72" s="62"/>
      <c r="C72" s="62"/>
      <c r="D72" s="64" t="s">
        <v>107</v>
      </c>
      <c r="E72" s="86">
        <v>2735</v>
      </c>
      <c r="F72" s="30">
        <v>1611</v>
      </c>
      <c r="G72" s="30">
        <v>1124</v>
      </c>
      <c r="H72" s="87">
        <v>3318</v>
      </c>
      <c r="I72" s="30">
        <v>2395</v>
      </c>
      <c r="J72" s="35">
        <v>923</v>
      </c>
    </row>
    <row r="73" spans="1:10" ht="15" customHeight="1">
      <c r="A73" s="63"/>
      <c r="B73" s="62"/>
      <c r="C73" s="62"/>
      <c r="D73" s="64" t="s">
        <v>106</v>
      </c>
      <c r="E73" s="86">
        <v>539</v>
      </c>
      <c r="F73" s="30">
        <v>382</v>
      </c>
      <c r="G73" s="30">
        <v>157</v>
      </c>
      <c r="H73" s="87">
        <v>673</v>
      </c>
      <c r="I73" s="30">
        <v>539</v>
      </c>
      <c r="J73" s="35">
        <v>134</v>
      </c>
    </row>
    <row r="74" spans="1:10" ht="15" customHeight="1">
      <c r="A74" s="63"/>
      <c r="B74" s="62"/>
      <c r="C74" s="560" t="s">
        <v>105</v>
      </c>
      <c r="D74" s="561"/>
      <c r="E74" s="86">
        <v>57</v>
      </c>
      <c r="F74" s="30">
        <v>15</v>
      </c>
      <c r="G74" s="30">
        <v>42</v>
      </c>
      <c r="H74" s="87">
        <v>109</v>
      </c>
      <c r="I74" s="30">
        <v>53</v>
      </c>
      <c r="J74" s="35">
        <v>56</v>
      </c>
    </row>
    <row r="75" spans="1:10" ht="15" customHeight="1">
      <c r="A75" s="63"/>
      <c r="B75" s="62"/>
      <c r="C75" s="560" t="s">
        <v>104</v>
      </c>
      <c r="D75" s="561"/>
      <c r="E75" s="86">
        <v>231</v>
      </c>
      <c r="F75" s="30">
        <v>79</v>
      </c>
      <c r="G75" s="30">
        <v>152</v>
      </c>
      <c r="H75" s="87">
        <v>316</v>
      </c>
      <c r="I75" s="30">
        <v>184</v>
      </c>
      <c r="J75" s="35">
        <v>132</v>
      </c>
    </row>
    <row r="76" spans="1:10" ht="15" customHeight="1">
      <c r="A76" s="63"/>
      <c r="B76" s="62"/>
      <c r="C76" s="560" t="s">
        <v>103</v>
      </c>
      <c r="D76" s="561"/>
      <c r="E76" s="86">
        <v>218</v>
      </c>
      <c r="F76" s="30">
        <v>82</v>
      </c>
      <c r="G76" s="30">
        <v>136</v>
      </c>
      <c r="H76" s="87">
        <v>396</v>
      </c>
      <c r="I76" s="30">
        <v>215</v>
      </c>
      <c r="J76" s="35">
        <v>181</v>
      </c>
    </row>
    <row r="77" spans="1:10" ht="15" customHeight="1">
      <c r="A77" s="63"/>
      <c r="B77" s="62"/>
      <c r="C77" s="560" t="s">
        <v>102</v>
      </c>
      <c r="D77" s="561"/>
      <c r="E77" s="86">
        <v>2327</v>
      </c>
      <c r="F77" s="30">
        <v>1840</v>
      </c>
      <c r="G77" s="30">
        <v>487</v>
      </c>
      <c r="H77" s="87">
        <v>2767</v>
      </c>
      <c r="I77" s="30">
        <v>2293</v>
      </c>
      <c r="J77" s="35">
        <v>474</v>
      </c>
    </row>
    <row r="78" spans="1:10" ht="15" customHeight="1">
      <c r="A78" s="63"/>
      <c r="B78" s="62"/>
      <c r="C78" s="560" t="s">
        <v>101</v>
      </c>
      <c r="D78" s="561"/>
      <c r="E78" s="86">
        <v>52</v>
      </c>
      <c r="F78" s="30">
        <v>14</v>
      </c>
      <c r="G78" s="30">
        <v>38</v>
      </c>
      <c r="H78" s="87">
        <v>94</v>
      </c>
      <c r="I78" s="30">
        <v>34</v>
      </c>
      <c r="J78" s="35">
        <v>60</v>
      </c>
    </row>
    <row r="79" spans="1:10" ht="15" customHeight="1">
      <c r="A79" s="63"/>
      <c r="B79" s="62"/>
      <c r="C79" s="560" t="s">
        <v>100</v>
      </c>
      <c r="D79" s="561"/>
      <c r="E79" s="86">
        <v>629</v>
      </c>
      <c r="F79" s="30">
        <v>414</v>
      </c>
      <c r="G79" s="30">
        <v>215</v>
      </c>
      <c r="H79" s="87">
        <v>909</v>
      </c>
      <c r="I79" s="30">
        <v>705</v>
      </c>
      <c r="J79" s="35">
        <v>204</v>
      </c>
    </row>
    <row r="80" spans="1:10" ht="15" customHeight="1">
      <c r="A80" s="63"/>
      <c r="B80" s="62"/>
      <c r="C80" s="560" t="s">
        <v>99</v>
      </c>
      <c r="D80" s="561"/>
      <c r="E80" s="86">
        <v>45</v>
      </c>
      <c r="F80" s="30">
        <v>15</v>
      </c>
      <c r="G80" s="30">
        <v>30</v>
      </c>
      <c r="H80" s="87">
        <v>72</v>
      </c>
      <c r="I80" s="30">
        <v>37</v>
      </c>
      <c r="J80" s="35">
        <v>35</v>
      </c>
    </row>
    <row r="81" spans="1:10" ht="15" customHeight="1">
      <c r="A81" s="63"/>
      <c r="B81" s="62"/>
      <c r="C81" s="560" t="s">
        <v>98</v>
      </c>
      <c r="D81" s="561"/>
      <c r="E81" s="86">
        <v>123</v>
      </c>
      <c r="F81" s="30">
        <v>54</v>
      </c>
      <c r="G81" s="30">
        <v>69</v>
      </c>
      <c r="H81" s="87">
        <v>115</v>
      </c>
      <c r="I81" s="30">
        <v>67</v>
      </c>
      <c r="J81" s="35">
        <v>48</v>
      </c>
    </row>
    <row r="82" spans="1:10" ht="15" customHeight="1">
      <c r="A82" s="63"/>
      <c r="B82" s="62"/>
      <c r="C82" s="560" t="s">
        <v>97</v>
      </c>
      <c r="D82" s="561"/>
      <c r="E82" s="86">
        <v>672</v>
      </c>
      <c r="F82" s="30">
        <v>439</v>
      </c>
      <c r="G82" s="30">
        <v>233</v>
      </c>
      <c r="H82" s="87">
        <v>890</v>
      </c>
      <c r="I82" s="30">
        <v>678</v>
      </c>
      <c r="J82" s="35">
        <v>212</v>
      </c>
    </row>
    <row r="83" spans="1:10" ht="15" customHeight="1">
      <c r="A83" s="63"/>
      <c r="B83" s="62"/>
      <c r="C83" s="560" t="s">
        <v>96</v>
      </c>
      <c r="D83" s="561"/>
      <c r="E83" s="86">
        <v>98</v>
      </c>
      <c r="F83" s="30">
        <v>47</v>
      </c>
      <c r="G83" s="30">
        <v>51</v>
      </c>
      <c r="H83" s="87">
        <v>132</v>
      </c>
      <c r="I83" s="30">
        <v>71</v>
      </c>
      <c r="J83" s="35">
        <v>61</v>
      </c>
    </row>
    <row r="84" spans="1:10" ht="15" customHeight="1">
      <c r="A84" s="63"/>
      <c r="B84" s="62"/>
      <c r="C84" s="560" t="s">
        <v>95</v>
      </c>
      <c r="D84" s="561"/>
      <c r="E84" s="86">
        <v>45</v>
      </c>
      <c r="F84" s="30">
        <v>8</v>
      </c>
      <c r="G84" s="30">
        <v>37</v>
      </c>
      <c r="H84" s="87">
        <v>51</v>
      </c>
      <c r="I84" s="30">
        <v>28</v>
      </c>
      <c r="J84" s="35">
        <v>23</v>
      </c>
    </row>
    <row r="85" spans="1:10" ht="15" customHeight="1">
      <c r="A85" s="63"/>
      <c r="B85" s="62"/>
      <c r="C85" s="560" t="s">
        <v>94</v>
      </c>
      <c r="D85" s="561"/>
      <c r="E85" s="86">
        <v>81</v>
      </c>
      <c r="F85" s="30">
        <v>24</v>
      </c>
      <c r="G85" s="30">
        <v>57</v>
      </c>
      <c r="H85" s="87">
        <v>87</v>
      </c>
      <c r="I85" s="30">
        <v>46</v>
      </c>
      <c r="J85" s="35">
        <v>41</v>
      </c>
    </row>
    <row r="86" spans="1:10" ht="15" customHeight="1">
      <c r="A86" s="63"/>
      <c r="B86" s="62"/>
      <c r="C86" s="560" t="s">
        <v>93</v>
      </c>
      <c r="D86" s="561"/>
      <c r="E86" s="86">
        <v>34</v>
      </c>
      <c r="F86" s="30">
        <v>9</v>
      </c>
      <c r="G86" s="30">
        <v>25</v>
      </c>
      <c r="H86" s="87">
        <v>43</v>
      </c>
      <c r="I86" s="30">
        <v>17</v>
      </c>
      <c r="J86" s="35">
        <v>26</v>
      </c>
    </row>
    <row r="87" spans="1:10" ht="15" customHeight="1">
      <c r="A87" s="63"/>
      <c r="B87" s="62"/>
      <c r="C87" s="560" t="s">
        <v>92</v>
      </c>
      <c r="D87" s="561"/>
      <c r="E87" s="86">
        <v>83</v>
      </c>
      <c r="F87" s="30">
        <v>36</v>
      </c>
      <c r="G87" s="30">
        <v>47</v>
      </c>
      <c r="H87" s="87">
        <v>105</v>
      </c>
      <c r="I87" s="30">
        <v>59</v>
      </c>
      <c r="J87" s="35">
        <v>46</v>
      </c>
    </row>
    <row r="88" spans="1:10" ht="15" customHeight="1">
      <c r="A88" s="63"/>
      <c r="B88" s="62"/>
      <c r="C88" s="560" t="s">
        <v>91</v>
      </c>
      <c r="D88" s="561"/>
      <c r="E88" s="86">
        <v>195</v>
      </c>
      <c r="F88" s="30">
        <v>94</v>
      </c>
      <c r="G88" s="30">
        <v>101</v>
      </c>
      <c r="H88" s="87">
        <v>262</v>
      </c>
      <c r="I88" s="30">
        <v>163</v>
      </c>
      <c r="J88" s="35">
        <v>99</v>
      </c>
    </row>
    <row r="89" spans="1:10" ht="15" customHeight="1">
      <c r="A89" s="63"/>
      <c r="B89" s="62"/>
      <c r="C89" s="560" t="s">
        <v>90</v>
      </c>
      <c r="D89" s="561"/>
      <c r="E89" s="86">
        <v>89</v>
      </c>
      <c r="F89" s="30">
        <v>36</v>
      </c>
      <c r="G89" s="30">
        <v>53</v>
      </c>
      <c r="H89" s="87">
        <v>192</v>
      </c>
      <c r="I89" s="30">
        <v>111</v>
      </c>
      <c r="J89" s="35">
        <v>81</v>
      </c>
    </row>
    <row r="90" spans="1:10" ht="15" customHeight="1">
      <c r="A90" s="63"/>
      <c r="B90" s="62"/>
      <c r="C90" s="560" t="s">
        <v>89</v>
      </c>
      <c r="D90" s="561"/>
      <c r="E90" s="86">
        <v>77</v>
      </c>
      <c r="F90" s="30">
        <v>21</v>
      </c>
      <c r="G90" s="30">
        <v>56</v>
      </c>
      <c r="H90" s="87">
        <v>82</v>
      </c>
      <c r="I90" s="30">
        <v>36</v>
      </c>
      <c r="J90" s="35">
        <v>46</v>
      </c>
    </row>
    <row r="91" spans="1:10" ht="15" customHeight="1">
      <c r="A91" s="63"/>
      <c r="B91" s="62"/>
      <c r="C91" s="560" t="s">
        <v>88</v>
      </c>
      <c r="D91" s="561"/>
      <c r="E91" s="86">
        <v>74</v>
      </c>
      <c r="F91" s="30">
        <v>32</v>
      </c>
      <c r="G91" s="30">
        <v>42</v>
      </c>
      <c r="H91" s="87">
        <v>89</v>
      </c>
      <c r="I91" s="30">
        <v>58</v>
      </c>
      <c r="J91" s="35">
        <v>31</v>
      </c>
    </row>
    <row r="92" spans="1:10" ht="15" customHeight="1">
      <c r="A92" s="63"/>
      <c r="B92" s="62"/>
      <c r="C92" s="560" t="s">
        <v>87</v>
      </c>
      <c r="D92" s="561"/>
      <c r="E92" s="86">
        <v>79</v>
      </c>
      <c r="F92" s="30">
        <v>29</v>
      </c>
      <c r="G92" s="30">
        <v>50</v>
      </c>
      <c r="H92" s="87">
        <v>100</v>
      </c>
      <c r="I92" s="30">
        <v>53</v>
      </c>
      <c r="J92" s="35">
        <v>47</v>
      </c>
    </row>
    <row r="93" spans="1:10" ht="15" customHeight="1">
      <c r="A93" s="63"/>
      <c r="B93" s="62"/>
      <c r="C93" s="560" t="s">
        <v>86</v>
      </c>
      <c r="D93" s="561"/>
      <c r="E93" s="86">
        <v>53</v>
      </c>
      <c r="F93" s="30">
        <v>31</v>
      </c>
      <c r="G93" s="30">
        <v>22</v>
      </c>
      <c r="H93" s="87">
        <v>75</v>
      </c>
      <c r="I93" s="30">
        <v>48</v>
      </c>
      <c r="J93" s="35">
        <v>27</v>
      </c>
    </row>
    <row r="94" spans="1:10" ht="15" customHeight="1">
      <c r="A94" s="63"/>
      <c r="B94" s="62"/>
      <c r="C94" s="560" t="s">
        <v>85</v>
      </c>
      <c r="D94" s="561"/>
      <c r="E94" s="86">
        <v>1619</v>
      </c>
      <c r="F94" s="30">
        <v>1139</v>
      </c>
      <c r="G94" s="30">
        <v>480</v>
      </c>
      <c r="H94" s="87">
        <v>1990</v>
      </c>
      <c r="I94" s="30">
        <v>1523</v>
      </c>
      <c r="J94" s="35">
        <v>467</v>
      </c>
    </row>
    <row r="95" spans="1:10" ht="15" customHeight="1">
      <c r="A95" s="63"/>
      <c r="B95" s="62"/>
      <c r="C95" s="560" t="s">
        <v>84</v>
      </c>
      <c r="D95" s="561"/>
      <c r="E95" s="86">
        <v>37</v>
      </c>
      <c r="F95" s="30">
        <v>14</v>
      </c>
      <c r="G95" s="30">
        <v>23</v>
      </c>
      <c r="H95" s="87">
        <v>61</v>
      </c>
      <c r="I95" s="30">
        <v>42</v>
      </c>
      <c r="J95" s="35">
        <v>19</v>
      </c>
    </row>
    <row r="96" spans="1:10" ht="15" customHeight="1">
      <c r="A96" s="63"/>
      <c r="B96" s="62"/>
      <c r="C96" s="560" t="s">
        <v>83</v>
      </c>
      <c r="D96" s="561"/>
      <c r="E96" s="86">
        <v>111</v>
      </c>
      <c r="F96" s="30">
        <v>71</v>
      </c>
      <c r="G96" s="30">
        <v>40</v>
      </c>
      <c r="H96" s="87">
        <v>126</v>
      </c>
      <c r="I96" s="30">
        <v>94</v>
      </c>
      <c r="J96" s="35">
        <v>32</v>
      </c>
    </row>
    <row r="97" spans="1:10" ht="15" customHeight="1">
      <c r="A97" s="63"/>
      <c r="B97" s="62"/>
      <c r="C97" s="560" t="s">
        <v>82</v>
      </c>
      <c r="D97" s="561"/>
      <c r="E97" s="86">
        <v>1192</v>
      </c>
      <c r="F97" s="30">
        <v>992</v>
      </c>
      <c r="G97" s="30">
        <v>200</v>
      </c>
      <c r="H97" s="87">
        <v>1555</v>
      </c>
      <c r="I97" s="30">
        <v>1371</v>
      </c>
      <c r="J97" s="35">
        <v>184</v>
      </c>
    </row>
    <row r="98" spans="1:10" ht="15" customHeight="1">
      <c r="A98" s="63"/>
      <c r="B98" s="62"/>
      <c r="C98" s="560" t="s">
        <v>81</v>
      </c>
      <c r="D98" s="561"/>
      <c r="E98" s="86">
        <v>260</v>
      </c>
      <c r="F98" s="30">
        <v>217</v>
      </c>
      <c r="G98" s="30">
        <v>43</v>
      </c>
      <c r="H98" s="87">
        <v>304</v>
      </c>
      <c r="I98" s="30">
        <v>261</v>
      </c>
      <c r="J98" s="35">
        <v>43</v>
      </c>
    </row>
    <row r="99" spans="1:10" ht="15" customHeight="1">
      <c r="A99" s="63"/>
      <c r="B99" s="62"/>
      <c r="C99" s="560" t="s">
        <v>80</v>
      </c>
      <c r="D99" s="561"/>
      <c r="E99" s="86">
        <v>191</v>
      </c>
      <c r="F99" s="30">
        <v>162</v>
      </c>
      <c r="G99" s="30">
        <v>29</v>
      </c>
      <c r="H99" s="87">
        <v>229</v>
      </c>
      <c r="I99" s="30">
        <v>193</v>
      </c>
      <c r="J99" s="35">
        <v>36</v>
      </c>
    </row>
    <row r="100" spans="1:10" ht="15" customHeight="1">
      <c r="A100" s="63"/>
      <c r="B100" s="62"/>
      <c r="C100" s="560" t="s">
        <v>79</v>
      </c>
      <c r="D100" s="561"/>
      <c r="E100" s="86">
        <v>994</v>
      </c>
      <c r="F100" s="30">
        <v>448</v>
      </c>
      <c r="G100" s="30">
        <v>546</v>
      </c>
      <c r="H100" s="87">
        <v>991</v>
      </c>
      <c r="I100" s="30">
        <v>516</v>
      </c>
      <c r="J100" s="35">
        <v>475</v>
      </c>
    </row>
    <row r="101" spans="1:10" ht="15" customHeight="1" thickBot="1">
      <c r="A101" s="61"/>
      <c r="B101" s="562" t="s">
        <v>78</v>
      </c>
      <c r="C101" s="563"/>
      <c r="D101" s="564"/>
      <c r="E101" s="90">
        <v>1199</v>
      </c>
      <c r="F101" s="32">
        <v>423</v>
      </c>
      <c r="G101" s="32">
        <v>776</v>
      </c>
      <c r="H101" s="91">
        <v>2246</v>
      </c>
      <c r="I101" s="32">
        <v>1233</v>
      </c>
      <c r="J101" s="31">
        <v>1013</v>
      </c>
    </row>
    <row r="102" spans="1:10" ht="3.75" customHeight="1">
      <c r="A102" s="62"/>
      <c r="B102" s="286"/>
      <c r="C102" s="287"/>
      <c r="D102" s="287"/>
      <c r="E102" s="87"/>
      <c r="F102" s="30"/>
      <c r="G102" s="30"/>
      <c r="H102" s="87"/>
      <c r="I102" s="30"/>
      <c r="J102" s="30"/>
    </row>
    <row r="103" spans="1:10" ht="20.25" customHeight="1">
      <c r="A103" s="50" t="s">
        <v>505</v>
      </c>
      <c r="B103" s="2"/>
      <c r="C103" s="2"/>
      <c r="D103" s="2"/>
      <c r="E103" s="2"/>
      <c r="F103" s="45"/>
      <c r="G103" s="45"/>
      <c r="H103" s="45"/>
      <c r="I103" s="45"/>
      <c r="J103" s="278" t="s">
        <v>33</v>
      </c>
    </row>
    <row r="104" spans="1:10" ht="20.25" customHeight="1">
      <c r="A104" s="60" t="s">
        <v>325</v>
      </c>
      <c r="B104" s="60"/>
      <c r="C104" s="60"/>
      <c r="D104" s="60"/>
      <c r="E104" s="60"/>
      <c r="F104" s="60"/>
      <c r="G104" s="60"/>
      <c r="H104" s="60"/>
      <c r="I104" s="60"/>
      <c r="J104" s="17"/>
    </row>
  </sheetData>
  <sheetProtection/>
  <mergeCells count="57">
    <mergeCell ref="H4:J4"/>
    <mergeCell ref="A6:D6"/>
    <mergeCell ref="B7:D7"/>
    <mergeCell ref="C8:D8"/>
    <mergeCell ref="C26:D26"/>
    <mergeCell ref="C25:D25"/>
    <mergeCell ref="C37:D37"/>
    <mergeCell ref="C75:D75"/>
    <mergeCell ref="C76:D76"/>
    <mergeCell ref="A4:A5"/>
    <mergeCell ref="E4:G4"/>
    <mergeCell ref="C27:D27"/>
    <mergeCell ref="A53:A54"/>
    <mergeCell ref="E53:G53"/>
    <mergeCell ref="C57:D57"/>
    <mergeCell ref="C74:D74"/>
    <mergeCell ref="C28:D28"/>
    <mergeCell ref="C29:D29"/>
    <mergeCell ref="C30:D30"/>
    <mergeCell ref="C31:D31"/>
    <mergeCell ref="C32:D32"/>
    <mergeCell ref="C33:D33"/>
    <mergeCell ref="C83:D83"/>
    <mergeCell ref="C34:D34"/>
    <mergeCell ref="C35:D35"/>
    <mergeCell ref="C36:D36"/>
    <mergeCell ref="C82:D82"/>
    <mergeCell ref="C38:D38"/>
    <mergeCell ref="C39:D39"/>
    <mergeCell ref="C40:D40"/>
    <mergeCell ref="B41:D41"/>
    <mergeCell ref="A55:D55"/>
    <mergeCell ref="H53:J53"/>
    <mergeCell ref="C77:D77"/>
    <mergeCell ref="C78:D78"/>
    <mergeCell ref="C79:D79"/>
    <mergeCell ref="C80:D80"/>
    <mergeCell ref="C81:D81"/>
    <mergeCell ref="B56:D56"/>
    <mergeCell ref="C84:D84"/>
    <mergeCell ref="C85:D85"/>
    <mergeCell ref="C86:D86"/>
    <mergeCell ref="C87:D87"/>
    <mergeCell ref="C88:D88"/>
    <mergeCell ref="C92:D92"/>
    <mergeCell ref="C89:D89"/>
    <mergeCell ref="C90:D90"/>
    <mergeCell ref="C91:D91"/>
    <mergeCell ref="C93:D93"/>
    <mergeCell ref="B101:D101"/>
    <mergeCell ref="C95:D95"/>
    <mergeCell ref="C96:D96"/>
    <mergeCell ref="C97:D97"/>
    <mergeCell ref="C98:D98"/>
    <mergeCell ref="C99:D99"/>
    <mergeCell ref="C100:D100"/>
    <mergeCell ref="C94:D94"/>
  </mergeCells>
  <printOptions/>
  <pageMargins left="0.78740157480315" right="0.590551181102362" top="0.590551181102362" bottom="0.590551181102362" header="0.511811023622047" footer="0.511811023622047"/>
  <pageSetup horizontalDpi="600" verticalDpi="600" orientation="portrait" paperSize="9" scale="98" r:id="rId1"/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大谷悠</dc:creator>
  <cp:keywords/>
  <dc:description/>
  <cp:lastModifiedBy>小野田 裕穂</cp:lastModifiedBy>
  <cp:lastPrinted>2011-11-04T01:12:03Z</cp:lastPrinted>
  <dcterms:created xsi:type="dcterms:W3CDTF">2008-10-05T23:37:12Z</dcterms:created>
  <dcterms:modified xsi:type="dcterms:W3CDTF">2011-12-12T08:00:23Z</dcterms:modified>
  <cp:category/>
  <cp:version/>
  <cp:contentType/>
  <cp:contentStatus/>
</cp:coreProperties>
</file>