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1290" yWindow="435" windowWidth="18870" windowHeight="7050" tabRatio="728"/>
  </bookViews>
  <sheets>
    <sheet name="P.114.115" sheetId="21" r:id="rId1"/>
    <sheet name="P.116.117" sheetId="114" r:id="rId2"/>
    <sheet name="P.118.119" sheetId="115" r:id="rId3"/>
    <sheet name="P.120.121" sheetId="110" r:id="rId4"/>
    <sheet name="P.122.123" sheetId="108" r:id="rId5"/>
  </sheets>
  <definedNames>
    <definedName name="_xlnm.Print_Area" localSheetId="0">'P.114.115'!$A$1:$M$33</definedName>
    <definedName name="_xlnm.Print_Area" localSheetId="1">'P.116.117'!$A$1:$M$25</definedName>
    <definedName name="_xlnm.Print_Area" localSheetId="2">'P.118.119'!$A$1:$X$40</definedName>
    <definedName name="_xlnm.Print_Area" localSheetId="3">'P.120.121'!$A$1:$M$37</definedName>
    <definedName name="_xlnm.Print_Area" localSheetId="4">'P.122.123'!$A$1:$H$33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<sst xmlns:r="http://schemas.openxmlformats.org/officeDocument/2006/relationships" xmlns="http://schemas.openxmlformats.org/spreadsheetml/2006/main" count="141" uniqueCount="141">
  <si>
    <t>単位：千円</t>
  </si>
  <si>
    <t>基準財政
収 入 額
（B）</t>
  </si>
  <si>
    <t>決　算　額</t>
  </si>
  <si>
    <t>震災復興
特別交付税</t>
    <rPh sb="0" eb="2">
      <t>シンサイ</t>
    </rPh>
    <rPh sb="2" eb="4">
      <t>フッコウ</t>
    </rPh>
    <rPh sb="5" eb="7">
      <t>トクベツ</t>
    </rPh>
    <rPh sb="7" eb="10">
      <t>コウフゼイ</t>
    </rPh>
    <phoneticPr fontId="19"/>
  </si>
  <si>
    <t>配当割交付金</t>
  </si>
  <si>
    <t>公債費</t>
    <rPh sb="0" eb="1">
      <t>コウ</t>
    </rPh>
    <rPh sb="1" eb="2">
      <t>サイ</t>
    </rPh>
    <rPh sb="2" eb="3">
      <t>ヒ</t>
    </rPh>
    <phoneticPr fontId="19"/>
  </si>
  <si>
    <t>12　財　　　政</t>
  </si>
  <si>
    <t>平成27年度</t>
    <rPh sb="0" eb="2">
      <t>ヘイセイ</t>
    </rPh>
    <rPh sb="4" eb="6">
      <t>ネンド</t>
    </rPh>
    <phoneticPr fontId="19"/>
  </si>
  <si>
    <t>平成26年度</t>
  </si>
  <si>
    <t>使用料</t>
  </si>
  <si>
    <t>1世帯当たり</t>
  </si>
  <si>
    <t>諸収入</t>
  </si>
  <si>
    <t>（1） 普通会計決算額（歳入）</t>
  </si>
  <si>
    <t>資料：地方財政状況調査</t>
  </si>
  <si>
    <t>平成24年度</t>
  </si>
  <si>
    <t>平成25年度</t>
  </si>
  <si>
    <t>株式等譲渡所得割交付金</t>
  </si>
  <si>
    <t>資料：財政課</t>
    <rPh sb="0" eb="2">
      <t>シリョウ</t>
    </rPh>
    <rPh sb="3" eb="6">
      <t>ザイセイカ</t>
    </rPh>
    <phoneticPr fontId="19"/>
  </si>
  <si>
    <t>寄附金</t>
  </si>
  <si>
    <t>決算額</t>
  </si>
  <si>
    <t>うち職員給</t>
  </si>
  <si>
    <t>平成24年度</t>
    <rPh sb="0" eb="2">
      <t>ヘイセイ</t>
    </rPh>
    <rPh sb="4" eb="6">
      <t>ネンド</t>
    </rPh>
    <phoneticPr fontId="19"/>
  </si>
  <si>
    <t>構成比</t>
  </si>
  <si>
    <t>平成29年度</t>
    <rPh sb="0" eb="2">
      <t>ヘイセイ</t>
    </rPh>
    <rPh sb="4" eb="5">
      <t>ネン</t>
    </rPh>
    <rPh sb="5" eb="6">
      <t>ド</t>
    </rPh>
    <phoneticPr fontId="19"/>
  </si>
  <si>
    <t>総額</t>
  </si>
  <si>
    <t>地方譲与税</t>
  </si>
  <si>
    <t>繰越金</t>
  </si>
  <si>
    <t>－</t>
  </si>
  <si>
    <t>地方税</t>
  </si>
  <si>
    <t>利子割交付金</t>
  </si>
  <si>
    <t>自動車取得税交付金</t>
  </si>
  <si>
    <t>扶助費</t>
  </si>
  <si>
    <t>1人当たり</t>
  </si>
  <si>
    <t>公債費</t>
  </si>
  <si>
    <t>地方消費税交付金</t>
  </si>
  <si>
    <t>地方特例交付金</t>
    <rPh sb="6" eb="7">
      <t>キン</t>
    </rPh>
    <phoneticPr fontId="19"/>
  </si>
  <si>
    <t>総　　　　　　　　　額</t>
  </si>
  <si>
    <t>地方交付税</t>
    <rPh sb="4" eb="5">
      <t>ゼイ</t>
    </rPh>
    <phoneticPr fontId="19"/>
  </si>
  <si>
    <t>平成26年度</t>
    <rPh sb="0" eb="2">
      <t>ヘイセイ</t>
    </rPh>
    <rPh sb="4" eb="6">
      <t>ネンド</t>
    </rPh>
    <phoneticPr fontId="19"/>
  </si>
  <si>
    <t>普通</t>
  </si>
  <si>
    <t>特別</t>
  </si>
  <si>
    <t>（2） 普通会計性質別決算額（歳出）</t>
  </si>
  <si>
    <t>物件費</t>
  </si>
  <si>
    <t>庁舎</t>
  </si>
  <si>
    <t>交通安全対策特別交付金</t>
  </si>
  <si>
    <t>国庫支出金</t>
  </si>
  <si>
    <t>県支出金</t>
  </si>
  <si>
    <t>分担金・負担金</t>
  </si>
  <si>
    <t>手数料</t>
  </si>
  <si>
    <t>うち単独</t>
  </si>
  <si>
    <t>都市計画税</t>
  </si>
  <si>
    <t>財産収入</t>
  </si>
  <si>
    <t>繰入金</t>
  </si>
  <si>
    <t>地方債</t>
  </si>
  <si>
    <t>維持補修費</t>
  </si>
  <si>
    <t>前年度繰上充用金</t>
  </si>
  <si>
    <t>（3） 普通会計目的別決算額（歳出）</t>
  </si>
  <si>
    <t>一人当たり所得割額</t>
    <rPh sb="0" eb="2">
      <t>ヒトリ</t>
    </rPh>
    <rPh sb="2" eb="3">
      <t>ア</t>
    </rPh>
    <rPh sb="5" eb="8">
      <t>ショトクワリ</t>
    </rPh>
    <rPh sb="8" eb="9">
      <t>ガク</t>
    </rPh>
    <phoneticPr fontId="19"/>
  </si>
  <si>
    <t>普　　　通
交　付　税</t>
  </si>
  <si>
    <t>資料：地方財政状況調査</t>
    <rPh sb="0" eb="2">
      <t>シリョウ</t>
    </rPh>
    <rPh sb="3" eb="5">
      <t>チホウ</t>
    </rPh>
    <rPh sb="5" eb="7">
      <t>ザイセイ</t>
    </rPh>
    <rPh sb="7" eb="9">
      <t>ジョウキョウ</t>
    </rPh>
    <rPh sb="9" eb="11">
      <t>チョウサ</t>
    </rPh>
    <phoneticPr fontId="19"/>
  </si>
  <si>
    <t>平成25年度</t>
    <rPh sb="0" eb="2">
      <t>ヘイセイ</t>
    </rPh>
    <rPh sb="4" eb="6">
      <t>ネンド</t>
    </rPh>
    <phoneticPr fontId="19"/>
  </si>
  <si>
    <t>人件費</t>
  </si>
  <si>
    <t>うち補助</t>
  </si>
  <si>
    <t>補助費等</t>
  </si>
  <si>
    <t>積立金</t>
  </si>
  <si>
    <t>投資・出資金・貸付金</t>
  </si>
  <si>
    <t>繰出金</t>
  </si>
  <si>
    <t>普通建設事業費</t>
  </si>
  <si>
    <t>災害復旧事業費</t>
  </si>
  <si>
    <t>失業対策事業費</t>
  </si>
  <si>
    <t>決　算　額</t>
    <rPh sb="0" eb="1">
      <t>ケッ</t>
    </rPh>
    <rPh sb="2" eb="3">
      <t>サン</t>
    </rPh>
    <rPh sb="4" eb="5">
      <t>ガク</t>
    </rPh>
    <phoneticPr fontId="19"/>
  </si>
  <si>
    <t>構成比</t>
    <rPh sb="0" eb="3">
      <t>コウセイヒ</t>
    </rPh>
    <phoneticPr fontId="19"/>
  </si>
  <si>
    <t>千円</t>
    <rPh sb="0" eb="2">
      <t>センエン</t>
    </rPh>
    <phoneticPr fontId="19"/>
  </si>
  <si>
    <t>％</t>
  </si>
  <si>
    <t>総額</t>
    <rPh sb="0" eb="2">
      <t>ソウガク</t>
    </rPh>
    <phoneticPr fontId="19"/>
  </si>
  <si>
    <t>議会費</t>
    <rPh sb="0" eb="1">
      <t>ギ</t>
    </rPh>
    <rPh sb="1" eb="2">
      <t>カイ</t>
    </rPh>
    <rPh sb="2" eb="3">
      <t>ヒ</t>
    </rPh>
    <phoneticPr fontId="19"/>
  </si>
  <si>
    <t>総務費</t>
    <rPh sb="0" eb="1">
      <t>ソウ</t>
    </rPh>
    <rPh sb="1" eb="2">
      <t>ツトム</t>
    </rPh>
    <rPh sb="2" eb="3">
      <t>ヒ</t>
    </rPh>
    <phoneticPr fontId="19"/>
  </si>
  <si>
    <t>民生費</t>
    <rPh sb="0" eb="1">
      <t>ミン</t>
    </rPh>
    <rPh sb="1" eb="2">
      <t>セイ</t>
    </rPh>
    <rPh sb="2" eb="3">
      <t>ヒ</t>
    </rPh>
    <phoneticPr fontId="19"/>
  </si>
  <si>
    <t>市民税（個人）</t>
    <rPh sb="0" eb="1">
      <t>シ</t>
    </rPh>
    <phoneticPr fontId="19"/>
  </si>
  <si>
    <t>衛生費</t>
    <rPh sb="0" eb="1">
      <t>マモル</t>
    </rPh>
    <rPh sb="1" eb="2">
      <t>セイ</t>
    </rPh>
    <rPh sb="2" eb="3">
      <t>ヒ</t>
    </rPh>
    <phoneticPr fontId="19"/>
  </si>
  <si>
    <t>労働費</t>
    <rPh sb="0" eb="1">
      <t>ロウ</t>
    </rPh>
    <rPh sb="1" eb="2">
      <t>ハタラキ</t>
    </rPh>
    <rPh sb="2" eb="3">
      <t>ヒ</t>
    </rPh>
    <phoneticPr fontId="19"/>
  </si>
  <si>
    <t>農林水産業費</t>
    <rPh sb="0" eb="1">
      <t>ノウ</t>
    </rPh>
    <rPh sb="1" eb="2">
      <t>ハヤシ</t>
    </rPh>
    <rPh sb="2" eb="3">
      <t>ミズ</t>
    </rPh>
    <rPh sb="3" eb="4">
      <t>サン</t>
    </rPh>
    <rPh sb="4" eb="5">
      <t>ギョウ</t>
    </rPh>
    <rPh sb="5" eb="6">
      <t>ヒ</t>
    </rPh>
    <phoneticPr fontId="19"/>
  </si>
  <si>
    <t>課税者</t>
    <rPh sb="0" eb="3">
      <t>カゼイシャ</t>
    </rPh>
    <phoneticPr fontId="19"/>
  </si>
  <si>
    <t>注 総人口、世帯は各年度末3月31日現在</t>
  </si>
  <si>
    <t>商工費</t>
    <rPh sb="0" eb="1">
      <t>ショウ</t>
    </rPh>
    <rPh sb="1" eb="2">
      <t>コウ</t>
    </rPh>
    <rPh sb="2" eb="3">
      <t>ヒ</t>
    </rPh>
    <phoneticPr fontId="19"/>
  </si>
  <si>
    <t>土木費</t>
    <rPh sb="0" eb="1">
      <t>ド</t>
    </rPh>
    <rPh sb="1" eb="2">
      <t>キ</t>
    </rPh>
    <rPh sb="2" eb="3">
      <t>ヒ</t>
    </rPh>
    <phoneticPr fontId="19"/>
  </si>
  <si>
    <t>消防費</t>
    <rPh sb="0" eb="1">
      <t>ショウ</t>
    </rPh>
    <rPh sb="1" eb="2">
      <t>ボウ</t>
    </rPh>
    <rPh sb="2" eb="3">
      <t>ヒ</t>
    </rPh>
    <phoneticPr fontId="19"/>
  </si>
  <si>
    <t>教育費</t>
    <rPh sb="0" eb="1">
      <t>キョウ</t>
    </rPh>
    <rPh sb="1" eb="2">
      <t>イク</t>
    </rPh>
    <rPh sb="2" eb="3">
      <t>ヒ</t>
    </rPh>
    <phoneticPr fontId="19"/>
  </si>
  <si>
    <t>災害復旧費</t>
    <rPh sb="0" eb="1">
      <t>サイ</t>
    </rPh>
    <rPh sb="1" eb="2">
      <t>ガイ</t>
    </rPh>
    <rPh sb="2" eb="3">
      <t>フク</t>
    </rPh>
    <rPh sb="3" eb="4">
      <t>キュウ</t>
    </rPh>
    <rPh sb="4" eb="5">
      <t>ヒ</t>
    </rPh>
    <phoneticPr fontId="19"/>
  </si>
  <si>
    <t>（9） 公有財産（建物）</t>
  </si>
  <si>
    <t>諸支出金</t>
    <rPh sb="0" eb="1">
      <t>ショ</t>
    </rPh>
    <rPh sb="1" eb="2">
      <t>シ</t>
    </rPh>
    <rPh sb="2" eb="3">
      <t>デ</t>
    </rPh>
    <rPh sb="3" eb="4">
      <t>キン</t>
    </rPh>
    <phoneticPr fontId="19"/>
  </si>
  <si>
    <t>（4） 財政力</t>
  </si>
  <si>
    <t>（5） 市費負担の状況</t>
    <rPh sb="4" eb="5">
      <t>シ</t>
    </rPh>
    <phoneticPr fontId="19"/>
  </si>
  <si>
    <t>基準財政
需 要 額
（A）</t>
  </si>
  <si>
    <t>財政力指数
（B）
（A）</t>
  </si>
  <si>
    <t>実質公債費
比率</t>
    <rPh sb="0" eb="2">
      <t>ジッシツ</t>
    </rPh>
    <rPh sb="2" eb="4">
      <t>コウサイ</t>
    </rPh>
    <rPh sb="4" eb="5">
      <t>ヒ</t>
    </rPh>
    <rPh sb="6" eb="8">
      <t>ヒリツ</t>
    </rPh>
    <phoneticPr fontId="19"/>
  </si>
  <si>
    <t>普　通　会　計　の　決　算</t>
  </si>
  <si>
    <t>市　　　税　　　負　　　担</t>
    <rPh sb="0" eb="1">
      <t>シ</t>
    </rPh>
    <phoneticPr fontId="19"/>
  </si>
  <si>
    <t>現年課税分</t>
  </si>
  <si>
    <t>（参考）近隣市の状況</t>
    <rPh sb="1" eb="3">
      <t>サンコウ</t>
    </rPh>
    <rPh sb="4" eb="6">
      <t>キンリン</t>
    </rPh>
    <rPh sb="6" eb="7">
      <t>シ</t>
    </rPh>
    <rPh sb="8" eb="10">
      <t>ジョウキョウ</t>
    </rPh>
    <phoneticPr fontId="19"/>
  </si>
  <si>
    <t>尾張旭市</t>
    <rPh sb="0" eb="4">
      <t>オワリアサヒシ</t>
    </rPh>
    <phoneticPr fontId="19"/>
  </si>
  <si>
    <t>豊明市</t>
    <rPh sb="0" eb="3">
      <t>トヨアケシ</t>
    </rPh>
    <phoneticPr fontId="19"/>
  </si>
  <si>
    <t>日進市</t>
    <rPh sb="0" eb="3">
      <t>ニッシンシ</t>
    </rPh>
    <phoneticPr fontId="19"/>
  </si>
  <si>
    <t>（6） 市税の内訳</t>
    <rPh sb="4" eb="5">
      <t>シ</t>
    </rPh>
    <phoneticPr fontId="19"/>
  </si>
  <si>
    <t>千円</t>
  </si>
  <si>
    <t>普通税</t>
  </si>
  <si>
    <t>市民税（法人）</t>
    <rPh sb="0" eb="1">
      <t>シ</t>
    </rPh>
    <phoneticPr fontId="19"/>
  </si>
  <si>
    <t>固定資産税</t>
    <rPh sb="0" eb="2">
      <t>コテイ</t>
    </rPh>
    <phoneticPr fontId="19"/>
  </si>
  <si>
    <t>軽自動車税</t>
  </si>
  <si>
    <t>市町村たばこ税</t>
  </si>
  <si>
    <t>特別土地保有税</t>
  </si>
  <si>
    <t>目的税</t>
  </si>
  <si>
    <t>消防施設</t>
  </si>
  <si>
    <t>入湯税</t>
  </si>
  <si>
    <t>（7） 個人市民税総所得金額等状況</t>
    <rPh sb="4" eb="6">
      <t>コジン</t>
    </rPh>
    <rPh sb="6" eb="9">
      <t>シミンゼイ</t>
    </rPh>
    <rPh sb="9" eb="12">
      <t>ソウショトク</t>
    </rPh>
    <rPh sb="12" eb="14">
      <t>キンガク</t>
    </rPh>
    <rPh sb="14" eb="15">
      <t>トウ</t>
    </rPh>
    <rPh sb="15" eb="17">
      <t>ジョウキョウ</t>
    </rPh>
    <phoneticPr fontId="19"/>
  </si>
  <si>
    <t>総所得金額等</t>
    <rPh sb="0" eb="3">
      <t>ソウショトク</t>
    </rPh>
    <rPh sb="3" eb="5">
      <t>キンガク</t>
    </rPh>
    <rPh sb="5" eb="6">
      <t>トウ</t>
    </rPh>
    <phoneticPr fontId="19"/>
  </si>
  <si>
    <t>前年度対比</t>
    <rPh sb="0" eb="3">
      <t>ゼンネンド</t>
    </rPh>
    <rPh sb="3" eb="5">
      <t>タイヒ</t>
    </rPh>
    <phoneticPr fontId="19"/>
  </si>
  <si>
    <t>人</t>
    <rPh sb="0" eb="1">
      <t>ニン</t>
    </rPh>
    <phoneticPr fontId="19"/>
  </si>
  <si>
    <t>（参考）近隣市町の状況</t>
    <rPh sb="1" eb="3">
      <t>サンコウ</t>
    </rPh>
    <rPh sb="4" eb="6">
      <t>キンリン</t>
    </rPh>
    <rPh sb="6" eb="7">
      <t>シ</t>
    </rPh>
    <rPh sb="7" eb="8">
      <t>マチ</t>
    </rPh>
    <rPh sb="9" eb="11">
      <t>ジョウキョウ</t>
    </rPh>
    <phoneticPr fontId="19"/>
  </si>
  <si>
    <t>東郷町</t>
    <rPh sb="0" eb="3">
      <t>トウゴウチョウ</t>
    </rPh>
    <phoneticPr fontId="19"/>
  </si>
  <si>
    <t>資料：税務課</t>
    <rPh sb="0" eb="2">
      <t>シリョウ</t>
    </rPh>
    <rPh sb="3" eb="6">
      <t>ゼイムカ</t>
    </rPh>
    <phoneticPr fontId="19"/>
  </si>
  <si>
    <t>（8） 公有財産（土地）</t>
  </si>
  <si>
    <t>単位：㎡</t>
  </si>
  <si>
    <t>総数</t>
  </si>
  <si>
    <t>その他の行政機関</t>
  </si>
  <si>
    <t>公共用財産</t>
  </si>
  <si>
    <t>学校</t>
  </si>
  <si>
    <t>その他の施設</t>
  </si>
  <si>
    <t>農地</t>
  </si>
  <si>
    <t>墓地</t>
  </si>
  <si>
    <t>用悪水路</t>
  </si>
  <si>
    <t>溜池</t>
  </si>
  <si>
    <t>山林</t>
  </si>
  <si>
    <t>宅地</t>
  </si>
  <si>
    <t>その他</t>
  </si>
  <si>
    <t>資料：財政課</t>
    <rPh sb="3" eb="5">
      <t>ザイセイ</t>
    </rPh>
    <phoneticPr fontId="19"/>
  </si>
  <si>
    <t>平成28年度</t>
    <rPh sb="0" eb="2">
      <t>ヘイセイ</t>
    </rPh>
    <rPh sb="4" eb="6">
      <t>ネンド</t>
    </rPh>
    <phoneticPr fontId="19"/>
  </si>
  <si>
    <t>-</t>
  </si>
  <si>
    <t>平成28年度</t>
    <rPh sb="0" eb="2">
      <t>ヘイセイ</t>
    </rPh>
    <rPh sb="4" eb="5">
      <t>ネン</t>
    </rPh>
    <rPh sb="5" eb="6">
      <t>ド</t>
    </rPh>
    <phoneticPr fontId="19"/>
  </si>
  <si>
    <t>所得割額</t>
    <rPh sb="0" eb="3">
      <t>ショトクワリ</t>
    </rPh>
    <rPh sb="3" eb="4">
      <t>ガク</t>
    </rPh>
    <phoneticPr fontId="19"/>
  </si>
  <si>
    <t>資料：税務課（市町村税課税状況等の調、市民税所得割額税額控除前）</t>
    <rPh sb="0" eb="2">
      <t>シリョウ</t>
    </rPh>
    <rPh sb="3" eb="6">
      <t>ゼイムカ</t>
    </rPh>
    <rPh sb="7" eb="10">
      <t>シチョウソン</t>
    </rPh>
    <rPh sb="10" eb="11">
      <t>ゼイ</t>
    </rPh>
    <rPh sb="11" eb="13">
      <t>カゼイ</t>
    </rPh>
    <rPh sb="13" eb="15">
      <t>ジョウキョウ</t>
    </rPh>
    <rPh sb="15" eb="16">
      <t>トウ</t>
    </rPh>
    <rPh sb="17" eb="18">
      <t>シラ</t>
    </rPh>
    <rPh sb="19" eb="22">
      <t>シミンゼイ</t>
    </rPh>
    <rPh sb="22" eb="25">
      <t>ショトクワリ</t>
    </rPh>
    <rPh sb="25" eb="26">
      <t>ガク</t>
    </rPh>
    <rPh sb="26" eb="28">
      <t>ゼイガク</t>
    </rPh>
    <rPh sb="28" eb="30">
      <t>コウジョ</t>
    </rPh>
    <rPh sb="30" eb="31">
      <t>マエ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</si>
</sst>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0">
    <numFmt numFmtId="176" formatCode="#,##0.0"/>
    <numFmt numFmtId="183" formatCode="#,##0.0;[Red]\-#,##0.0"/>
    <numFmt numFmtId="177" formatCode="#,##0.0_ "/>
    <numFmt numFmtId="178" formatCode="#,##0.0_);[Red]\(#,##0.0\)"/>
    <numFmt numFmtId="179" formatCode="0.0"/>
    <numFmt numFmtId="180" formatCode="0.000_ "/>
    <numFmt numFmtId="181" formatCode="0.000_);[Red]\(0.000\)"/>
    <numFmt numFmtId="182" formatCode="0.00_ "/>
    <numFmt numFmtId="185" formatCode="0.0_ "/>
    <numFmt numFmtId="184" formatCode="0_ 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ゴシック"/>
    </font>
    <font>
      <sz val="20"/>
      <color auto="1"/>
      <name val="ＭＳ 明朝"/>
    </font>
    <font>
      <sz val="11"/>
      <color auto="1"/>
      <name val="ＭＳ 明朝"/>
    </font>
    <font>
      <sz val="10"/>
      <color auto="1"/>
      <name val="ＭＳ 明朝"/>
    </font>
    <font>
      <sz val="9"/>
      <color auto="1"/>
      <name val="ＭＳ 明朝"/>
    </font>
    <font>
      <sz val="8"/>
      <color auto="1"/>
      <name val="ＭＳ 明朝"/>
    </font>
    <font>
      <sz val="10"/>
      <color indexed="8"/>
      <name val="ＭＳ 明朝"/>
    </font>
    <font>
      <sz val="11"/>
      <color theme="1"/>
      <name val="ＭＳ 明朝"/>
    </font>
    <font>
      <sz val="10"/>
      <color theme="1"/>
      <name val="ＭＳ 明朝"/>
    </font>
    <font>
      <sz val="10"/>
      <color theme="1"/>
      <name val="ＭＳ ゴシック"/>
    </font>
    <font>
      <sz val="11"/>
      <color auto="1"/>
      <name val="ＭＳ ゴシック"/>
    </font>
    <font>
      <sz val="10"/>
      <color indexed="10"/>
      <name val="ＭＳ ゴシック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9" fillId="0" borderId="0" applyFill="0" applyBorder="0" applyAlignment="0" applyProtection="0"/>
  </cellStyleXfs>
  <cellXfs count="306">
    <xf numFmtId="0" fontId="0" fillId="0" borderId="0" xfId="0"/>
    <xf numFmtId="0" fontId="20" fillId="0" borderId="0" xfId="0" applyFont="1" applyAlignment="1">
      <alignment vertical="center" wrapText="1"/>
    </xf>
    <xf numFmtId="38" fontId="20" fillId="0" borderId="0" xfId="42" applyFont="1" applyAlignment="1">
      <alignment horizontal="right" vertical="center" wrapText="1" indent="1"/>
    </xf>
    <xf numFmtId="0" fontId="20" fillId="0" borderId="0" xfId="0" applyFont="1" applyAlignment="1">
      <alignment horizontal="right" vertical="center" wrapText="1" indent="1"/>
    </xf>
    <xf numFmtId="38" fontId="20" fillId="0" borderId="0" xfId="42" applyFont="1" applyAlignment="1">
      <alignment vertical="center" wrapText="1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distributed" vertical="center" wrapText="1"/>
    </xf>
    <xf numFmtId="0" fontId="23" fillId="0" borderId="13" xfId="0" applyFont="1" applyBorder="1" applyAlignment="1">
      <alignment horizontal="distributed" vertical="center" wrapText="1"/>
    </xf>
    <xf numFmtId="0" fontId="23" fillId="0" borderId="14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distributed" vertical="center" wrapText="1"/>
    </xf>
    <xf numFmtId="0" fontId="24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vertical="center" wrapText="1"/>
    </xf>
    <xf numFmtId="0" fontId="23" fillId="0" borderId="18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distributed" vertical="center" wrapText="1"/>
    </xf>
    <xf numFmtId="0" fontId="23" fillId="0" borderId="22" xfId="0" applyFont="1" applyBorder="1" applyAlignment="1">
      <alignment horizontal="distributed" vertical="center" wrapText="1"/>
    </xf>
    <xf numFmtId="0" fontId="24" fillId="0" borderId="22" xfId="0" applyFont="1" applyBorder="1" applyAlignment="1">
      <alignment horizontal="distributed" vertical="center" wrapText="1"/>
    </xf>
    <xf numFmtId="0" fontId="25" fillId="0" borderId="22" xfId="0" applyFont="1" applyBorder="1" applyAlignment="1">
      <alignment horizontal="distributed" vertical="center" wrapText="1"/>
    </xf>
    <xf numFmtId="0" fontId="23" fillId="0" borderId="23" xfId="0" applyFont="1" applyBorder="1" applyAlignment="1">
      <alignment horizontal="distributed" vertical="center" wrapText="1"/>
    </xf>
    <xf numFmtId="38" fontId="23" fillId="0" borderId="0" xfId="42" applyFont="1" applyBorder="1" applyAlignment="1">
      <alignment vertical="center" wrapText="1"/>
    </xf>
    <xf numFmtId="38" fontId="23" fillId="0" borderId="0" xfId="42" applyFont="1" applyBorder="1" applyAlignment="1">
      <alignment horizontal="right" vertical="center" wrapText="1" indent="1"/>
    </xf>
    <xf numFmtId="0" fontId="23" fillId="0" borderId="24" xfId="0" applyFont="1" applyBorder="1" applyAlignment="1">
      <alignment horizontal="center" vertical="center" wrapText="1"/>
    </xf>
    <xf numFmtId="38" fontId="23" fillId="0" borderId="25" xfId="42" applyFont="1" applyBorder="1" applyAlignment="1">
      <alignment horizontal="distributed" vertical="center" indent="1"/>
    </xf>
    <xf numFmtId="38" fontId="20" fillId="0" borderId="26" xfId="42" applyFont="1" applyBorder="1" applyAlignment="1">
      <alignment horizontal="right" vertical="center" wrapText="1" indent="1"/>
    </xf>
    <xf numFmtId="38" fontId="23" fillId="0" borderId="27" xfId="42" applyFont="1" applyBorder="1" applyAlignment="1">
      <alignment horizontal="right" vertical="center" wrapText="1" indent="1"/>
    </xf>
    <xf numFmtId="38" fontId="23" fillId="0" borderId="28" xfId="42" applyFont="1" applyBorder="1" applyAlignment="1">
      <alignment horizontal="right" vertical="center" wrapText="1" indent="1"/>
    </xf>
    <xf numFmtId="0" fontId="23" fillId="0" borderId="29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distributed" vertical="center" indent="1"/>
    </xf>
    <xf numFmtId="176" fontId="20" fillId="0" borderId="17" xfId="0" applyNumberFormat="1" applyFont="1" applyBorder="1" applyAlignment="1">
      <alignment horizontal="right" vertical="center" wrapText="1" indent="1"/>
    </xf>
    <xf numFmtId="176" fontId="23" fillId="0" borderId="0" xfId="0" applyNumberFormat="1" applyFont="1" applyBorder="1" applyAlignment="1">
      <alignment horizontal="right" vertical="center" wrapText="1" indent="1"/>
    </xf>
    <xf numFmtId="176" fontId="23" fillId="0" borderId="18" xfId="0" applyNumberFormat="1" applyFont="1" applyBorder="1" applyAlignment="1">
      <alignment horizontal="right" vertical="center" wrapText="1" indent="1"/>
    </xf>
    <xf numFmtId="0" fontId="20" fillId="0" borderId="0" xfId="0" applyFont="1" applyBorder="1" applyAlignment="1">
      <alignment horizontal="right" vertical="center" wrapText="1" indent="1"/>
    </xf>
    <xf numFmtId="0" fontId="23" fillId="0" borderId="30" xfId="0" applyFont="1" applyBorder="1" applyAlignment="1">
      <alignment horizontal="distributed" vertical="center" indent="1"/>
    </xf>
    <xf numFmtId="177" fontId="23" fillId="0" borderId="0" xfId="0" applyNumberFormat="1" applyFont="1" applyBorder="1" applyAlignment="1">
      <alignment horizontal="right" vertical="center" wrapText="1" indent="1"/>
    </xf>
    <xf numFmtId="0" fontId="23" fillId="0" borderId="0" xfId="0" applyFont="1" applyBorder="1" applyAlignment="1">
      <alignment horizontal="right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177" fontId="23" fillId="0" borderId="18" xfId="0" applyNumberFormat="1" applyFont="1" applyBorder="1" applyAlignment="1">
      <alignment horizontal="right" vertical="center" wrapText="1" indent="1"/>
    </xf>
    <xf numFmtId="176" fontId="20" fillId="0" borderId="21" xfId="0" applyNumberFormat="1" applyFont="1" applyFill="1" applyBorder="1" applyAlignment="1">
      <alignment horizontal="right" vertical="center" wrapText="1" indent="1"/>
    </xf>
    <xf numFmtId="177" fontId="23" fillId="0" borderId="22" xfId="0" applyNumberFormat="1" applyFont="1" applyFill="1" applyBorder="1" applyAlignment="1">
      <alignment horizontal="right" vertical="center" wrapText="1" indent="1"/>
    </xf>
    <xf numFmtId="38" fontId="23" fillId="0" borderId="22" xfId="0" applyNumberFormat="1" applyFont="1" applyFill="1" applyBorder="1" applyAlignment="1">
      <alignment horizontal="right" vertical="center" wrapText="1" indent="1"/>
    </xf>
    <xf numFmtId="177" fontId="23" fillId="0" borderId="23" xfId="0" applyNumberFormat="1" applyFont="1" applyFill="1" applyBorder="1" applyAlignment="1">
      <alignment horizontal="right" vertical="center" wrapText="1" indent="1"/>
    </xf>
    <xf numFmtId="38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distributed" vertical="center" indent="1"/>
    </xf>
    <xf numFmtId="176" fontId="20" fillId="0" borderId="35" xfId="0" applyNumberFormat="1" applyFont="1" applyFill="1" applyBorder="1" applyAlignment="1">
      <alignment horizontal="right" vertical="center" wrapText="1" indent="1"/>
    </xf>
    <xf numFmtId="177" fontId="23" fillId="0" borderId="36" xfId="0" applyNumberFormat="1" applyFont="1" applyFill="1" applyBorder="1" applyAlignment="1">
      <alignment horizontal="right" vertical="center" wrapText="1" indent="1"/>
    </xf>
    <xf numFmtId="38" fontId="23" fillId="0" borderId="36" xfId="0" applyNumberFormat="1" applyFont="1" applyFill="1" applyBorder="1" applyAlignment="1">
      <alignment horizontal="right" vertical="center" wrapText="1" indent="1"/>
    </xf>
    <xf numFmtId="177" fontId="23" fillId="0" borderId="37" xfId="0" applyNumberFormat="1" applyFont="1" applyFill="1" applyBorder="1" applyAlignment="1">
      <alignment horizontal="right" vertical="center" wrapText="1" indent="1"/>
    </xf>
    <xf numFmtId="0" fontId="23" fillId="0" borderId="0" xfId="0" applyFont="1" applyBorder="1" applyAlignment="1">
      <alignment horizontal="right" vertical="top"/>
    </xf>
    <xf numFmtId="0" fontId="23" fillId="0" borderId="25" xfId="0" applyFont="1" applyBorder="1" applyAlignment="1">
      <alignment horizontal="center" vertical="center" wrapText="1"/>
    </xf>
    <xf numFmtId="0" fontId="23" fillId="0" borderId="27" xfId="42" applyNumberFormat="1" applyFont="1" applyBorder="1" applyAlignment="1">
      <alignment horizontal="right" vertical="center" wrapText="1" indent="1"/>
    </xf>
    <xf numFmtId="0" fontId="23" fillId="0" borderId="28" xfId="42" applyNumberFormat="1" applyFont="1" applyBorder="1" applyAlignment="1">
      <alignment horizontal="right" vertical="center" wrapText="1" indent="1"/>
    </xf>
    <xf numFmtId="0" fontId="0" fillId="0" borderId="29" xfId="0" applyFont="1" applyBorder="1" applyAlignment="1">
      <alignment vertical="center" wrapText="1"/>
    </xf>
    <xf numFmtId="178" fontId="20" fillId="0" borderId="17" xfId="0" applyNumberFormat="1" applyFont="1" applyBorder="1" applyAlignment="1">
      <alignment horizontal="right" vertical="center" wrapText="1" indent="1"/>
    </xf>
    <xf numFmtId="178" fontId="23" fillId="0" borderId="0" xfId="0" applyNumberFormat="1" applyFont="1" applyBorder="1" applyAlignment="1">
      <alignment horizontal="right" vertical="center" wrapText="1" indent="1"/>
    </xf>
    <xf numFmtId="178" fontId="23" fillId="0" borderId="18" xfId="0" applyNumberFormat="1" applyFont="1" applyBorder="1" applyAlignment="1">
      <alignment horizontal="right" vertical="center" wrapText="1" indent="1"/>
    </xf>
    <xf numFmtId="0" fontId="23" fillId="0" borderId="0" xfId="0" applyFont="1" applyBorder="1" applyAlignment="1">
      <alignment horizontal="right" vertical="center" wrapText="1" indent="1"/>
    </xf>
    <xf numFmtId="0" fontId="23" fillId="0" borderId="38" xfId="0" applyFont="1" applyBorder="1" applyAlignment="1">
      <alignment horizontal="center" vertical="center" wrapText="1"/>
    </xf>
    <xf numFmtId="0" fontId="23" fillId="0" borderId="31" xfId="0" applyFont="1" applyBorder="1" applyAlignment="1">
      <alignment vertical="center" wrapText="1"/>
    </xf>
    <xf numFmtId="0" fontId="23" fillId="0" borderId="30" xfId="0" applyFont="1" applyBorder="1" applyAlignment="1">
      <alignment horizontal="center" vertical="center" wrapText="1"/>
    </xf>
    <xf numFmtId="3" fontId="23" fillId="0" borderId="27" xfId="42" applyNumberFormat="1" applyFont="1" applyBorder="1" applyAlignment="1">
      <alignment horizontal="right" vertical="center" wrapText="1" indent="1"/>
    </xf>
    <xf numFmtId="0" fontId="23" fillId="0" borderId="33" xfId="0" applyFont="1" applyBorder="1" applyAlignment="1">
      <alignment vertical="center" wrapText="1"/>
    </xf>
    <xf numFmtId="0" fontId="23" fillId="0" borderId="34" xfId="0" applyFont="1" applyBorder="1" applyAlignment="1">
      <alignment horizontal="center" vertical="center" wrapText="1"/>
    </xf>
    <xf numFmtId="178" fontId="20" fillId="0" borderId="35" xfId="0" applyNumberFormat="1" applyFont="1" applyBorder="1" applyAlignment="1">
      <alignment horizontal="right" vertical="center" wrapText="1" indent="1"/>
    </xf>
    <xf numFmtId="178" fontId="23" fillId="0" borderId="36" xfId="0" applyNumberFormat="1" applyFont="1" applyBorder="1" applyAlignment="1">
      <alignment horizontal="right" vertical="center" wrapText="1" indent="1"/>
    </xf>
    <xf numFmtId="178" fontId="23" fillId="0" borderId="37" xfId="0" applyNumberFormat="1" applyFont="1" applyBorder="1" applyAlignment="1">
      <alignment horizontal="right" vertical="center" wrapText="1" inden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vertical="center" wrapText="1"/>
    </xf>
    <xf numFmtId="0" fontId="20" fillId="0" borderId="39" xfId="0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distributed" vertical="center" wrapText="1" indent="1"/>
    </xf>
    <xf numFmtId="0" fontId="23" fillId="0" borderId="14" xfId="0" applyFont="1" applyBorder="1" applyAlignment="1">
      <alignment horizontal="distributed" vertical="center" wrapText="1" inden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18" xfId="0" applyFont="1" applyBorder="1" applyAlignment="1">
      <alignment horizontal="distributed" vertical="center"/>
    </xf>
    <xf numFmtId="0" fontId="20" fillId="0" borderId="29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NumberFormat="1" applyFont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distributed" vertical="center" wrapText="1" indent="1"/>
    </xf>
    <xf numFmtId="0" fontId="23" fillId="0" borderId="23" xfId="0" applyFont="1" applyBorder="1" applyAlignment="1">
      <alignment horizontal="distributed" vertical="center" wrapText="1" indent="1"/>
    </xf>
    <xf numFmtId="0" fontId="23" fillId="0" borderId="0" xfId="0" applyFont="1" applyAlignment="1">
      <alignment vertical="center" wrapText="1"/>
    </xf>
    <xf numFmtId="0" fontId="23" fillId="0" borderId="17" xfId="0" applyFont="1" applyBorder="1" applyAlignment="1">
      <alignment horizontal="right" vertical="center" wrapText="1"/>
    </xf>
    <xf numFmtId="38" fontId="23" fillId="0" borderId="0" xfId="42" applyFont="1" applyBorder="1" applyAlignment="1">
      <alignment horizontal="center" vertical="center" wrapText="1"/>
    </xf>
    <xf numFmtId="38" fontId="23" fillId="0" borderId="18" xfId="42" applyFont="1" applyFill="1" applyBorder="1" applyAlignment="1">
      <alignment horizontal="center" vertical="center" wrapText="1"/>
    </xf>
    <xf numFmtId="38" fontId="23" fillId="0" borderId="0" xfId="42" applyFont="1" applyBorder="1" applyAlignment="1">
      <alignment horizontal="center" vertical="center"/>
    </xf>
    <xf numFmtId="38" fontId="23" fillId="0" borderId="0" xfId="42" applyFont="1" applyBorder="1" applyAlignment="1">
      <alignment horizontal="right" vertical="center" indent="2"/>
    </xf>
    <xf numFmtId="38" fontId="23" fillId="0" borderId="0" xfId="42" applyFont="1" applyBorder="1" applyAlignment="1">
      <alignment horizontal="right" vertical="center" wrapText="1" indent="2"/>
    </xf>
    <xf numFmtId="38" fontId="23" fillId="0" borderId="18" xfId="42" applyFont="1" applyBorder="1" applyAlignment="1">
      <alignment horizontal="right" vertical="center" wrapText="1" indent="2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0" fontId="23" fillId="0" borderId="23" xfId="0" applyFont="1" applyBorder="1" applyAlignment="1">
      <alignment horizontal="distributed" vertical="center"/>
    </xf>
    <xf numFmtId="0" fontId="23" fillId="0" borderId="4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38" fontId="20" fillId="0" borderId="27" xfId="42" applyFont="1" applyBorder="1" applyAlignment="1">
      <alignment horizontal="right" vertical="center" indent="2"/>
    </xf>
    <xf numFmtId="38" fontId="23" fillId="0" borderId="27" xfId="42" applyFont="1" applyBorder="1" applyAlignment="1">
      <alignment horizontal="right" vertical="center" indent="2"/>
    </xf>
    <xf numFmtId="38" fontId="23" fillId="0" borderId="28" xfId="42" applyFont="1" applyBorder="1" applyAlignment="1">
      <alignment horizontal="right" vertical="center" indent="2"/>
    </xf>
    <xf numFmtId="0" fontId="23" fillId="0" borderId="17" xfId="0" applyFont="1" applyBorder="1" applyAlignment="1">
      <alignment horizontal="center" vertical="center"/>
    </xf>
    <xf numFmtId="38" fontId="20" fillId="0" borderId="0" xfId="42" applyFont="1" applyBorder="1" applyAlignment="1">
      <alignment horizontal="right" vertical="center" indent="2"/>
    </xf>
    <xf numFmtId="38" fontId="23" fillId="0" borderId="18" xfId="42" applyFont="1" applyBorder="1" applyAlignment="1">
      <alignment horizontal="right" vertical="center" indent="2"/>
    </xf>
    <xf numFmtId="38" fontId="23" fillId="0" borderId="0" xfId="42" applyFont="1" applyBorder="1" applyAlignment="1">
      <alignment horizontal="right" vertical="center" indent="1"/>
    </xf>
    <xf numFmtId="0" fontId="23" fillId="0" borderId="17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 indent="1"/>
    </xf>
    <xf numFmtId="0" fontId="23" fillId="0" borderId="0" xfId="0" applyFont="1" applyBorder="1" applyAlignment="1">
      <alignment horizontal="right" vertical="center" indent="1"/>
    </xf>
    <xf numFmtId="179" fontId="23" fillId="0" borderId="0" xfId="0" applyNumberFormat="1" applyFont="1" applyBorder="1" applyAlignment="1">
      <alignment horizontal="right" vertical="center" indent="1"/>
    </xf>
    <xf numFmtId="179" fontId="23" fillId="0" borderId="18" xfId="0" applyNumberFormat="1" applyFont="1" applyBorder="1" applyAlignment="1">
      <alignment horizontal="right" vertical="center" indent="1"/>
    </xf>
    <xf numFmtId="180" fontId="23" fillId="0" borderId="0" xfId="0" applyNumberFormat="1" applyFont="1" applyBorder="1" applyAlignment="1">
      <alignment horizontal="center" vertical="center" wrapText="1"/>
    </xf>
    <xf numFmtId="181" fontId="23" fillId="0" borderId="0" xfId="0" applyNumberFormat="1" applyFont="1" applyBorder="1" applyAlignment="1">
      <alignment horizontal="center" vertical="center" wrapText="1"/>
    </xf>
    <xf numFmtId="181" fontId="23" fillId="0" borderId="18" xfId="42" applyNumberFormat="1" applyFont="1" applyFill="1" applyBorder="1" applyAlignment="1">
      <alignment horizontal="center" vertical="center" wrapText="1"/>
    </xf>
    <xf numFmtId="182" fontId="23" fillId="0" borderId="0" xfId="0" applyNumberFormat="1" applyFont="1" applyBorder="1" applyAlignment="1">
      <alignment horizontal="center" vertical="center" wrapText="1"/>
    </xf>
    <xf numFmtId="182" fontId="23" fillId="0" borderId="18" xfId="0" applyNumberFormat="1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 wrapText="1"/>
    </xf>
    <xf numFmtId="176" fontId="23" fillId="0" borderId="18" xfId="0" applyNumberFormat="1" applyFont="1" applyFill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right" vertical="top" wrapText="1"/>
    </xf>
    <xf numFmtId="0" fontId="23" fillId="0" borderId="41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right" vertical="center"/>
    </xf>
    <xf numFmtId="0" fontId="20" fillId="0" borderId="36" xfId="0" applyFont="1" applyBorder="1" applyAlignment="1">
      <alignment horizontal="right" vertical="center" indent="1"/>
    </xf>
    <xf numFmtId="0" fontId="23" fillId="0" borderId="36" xfId="0" applyNumberFormat="1" applyFont="1" applyBorder="1" applyAlignment="1">
      <alignment horizontal="right" vertical="center" indent="1"/>
    </xf>
    <xf numFmtId="179" fontId="23" fillId="0" borderId="36" xfId="0" applyNumberFormat="1" applyFont="1" applyBorder="1" applyAlignment="1">
      <alignment horizontal="right" vertical="center" indent="1"/>
    </xf>
    <xf numFmtId="179" fontId="23" fillId="0" borderId="37" xfId="0" applyNumberFormat="1" applyFont="1" applyBorder="1" applyAlignment="1">
      <alignment horizontal="right" vertical="center" indent="1"/>
    </xf>
    <xf numFmtId="0" fontId="0" fillId="0" borderId="17" xfId="0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right" vertical="top"/>
    </xf>
    <xf numFmtId="176" fontId="23" fillId="0" borderId="0" xfId="0" applyNumberFormat="1" applyFont="1" applyBorder="1" applyAlignment="1">
      <alignment horizontal="center"/>
    </xf>
    <xf numFmtId="0" fontId="0" fillId="0" borderId="35" xfId="0" applyFont="1" applyBorder="1" applyAlignment="1">
      <alignment horizontal="right" vertical="center" wrapText="1"/>
    </xf>
    <xf numFmtId="0" fontId="23" fillId="0" borderId="36" xfId="0" applyFont="1" applyBorder="1" applyAlignment="1">
      <alignment horizontal="center" vertical="center"/>
    </xf>
    <xf numFmtId="176" fontId="23" fillId="0" borderId="36" xfId="0" applyNumberFormat="1" applyFont="1" applyBorder="1" applyAlignment="1">
      <alignment horizontal="center" vertical="center" wrapText="1"/>
    </xf>
    <xf numFmtId="176" fontId="23" fillId="0" borderId="3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vertical="top"/>
    </xf>
    <xf numFmtId="0" fontId="20" fillId="0" borderId="0" xfId="0" applyFont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38" fontId="23" fillId="0" borderId="0" xfId="42" applyFont="1" applyBorder="1" applyAlignment="1">
      <alignment horizontal="right" vertical="center"/>
    </xf>
    <xf numFmtId="0" fontId="20" fillId="0" borderId="0" xfId="0" applyFont="1" applyAlignment="1">
      <alignment horizontal="right" wrapText="1"/>
    </xf>
    <xf numFmtId="3" fontId="20" fillId="0" borderId="0" xfId="0" applyNumberFormat="1" applyFont="1" applyAlignment="1">
      <alignment vertical="center" wrapText="1"/>
    </xf>
    <xf numFmtId="3" fontId="23" fillId="0" borderId="0" xfId="0" applyNumberFormat="1" applyFont="1" applyBorder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38" fontId="20" fillId="0" borderId="0" xfId="42" applyFont="1" applyBorder="1" applyAlignment="1">
      <alignment horizontal="right" vertical="center" indent="1"/>
    </xf>
    <xf numFmtId="183" fontId="23" fillId="0" borderId="0" xfId="42" applyNumberFormat="1" applyFont="1" applyBorder="1" applyAlignment="1">
      <alignment horizontal="right" vertical="center" indent="1"/>
    </xf>
    <xf numFmtId="183" fontId="23" fillId="0" borderId="0" xfId="0" applyNumberFormat="1" applyFont="1" applyBorder="1" applyAlignment="1">
      <alignment horizontal="right" vertical="center" wrapText="1" indent="1"/>
    </xf>
    <xf numFmtId="183" fontId="23" fillId="0" borderId="18" xfId="42" applyNumberFormat="1" applyFont="1" applyBorder="1" applyAlignment="1">
      <alignment horizontal="right" vertical="center" inden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8" fontId="23" fillId="0" borderId="18" xfId="42" applyFont="1" applyFill="1" applyBorder="1" applyAlignment="1">
      <alignment horizontal="right" vertical="center" wrapText="1" indent="1"/>
    </xf>
    <xf numFmtId="184" fontId="20" fillId="0" borderId="0" xfId="0" applyNumberFormat="1" applyFont="1" applyAlignment="1">
      <alignment vertical="center" wrapText="1"/>
    </xf>
    <xf numFmtId="176" fontId="23" fillId="0" borderId="0" xfId="42" applyNumberFormat="1" applyFont="1" applyBorder="1" applyAlignment="1">
      <alignment horizontal="right" vertical="center" indent="1"/>
    </xf>
    <xf numFmtId="185" fontId="23" fillId="0" borderId="0" xfId="42" applyNumberFormat="1" applyFont="1" applyBorder="1" applyAlignment="1">
      <alignment horizontal="right" vertical="center" inden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38" fontId="26" fillId="0" borderId="18" xfId="0" applyNumberFormat="1" applyFont="1" applyFill="1" applyBorder="1" applyAlignment="1">
      <alignment horizontal="right" vertical="center" wrapText="1" indent="1"/>
    </xf>
    <xf numFmtId="0" fontId="23" fillId="0" borderId="4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right" vertical="center" wrapText="1" indent="1"/>
    </xf>
    <xf numFmtId="185" fontId="23" fillId="0" borderId="0" xfId="0" applyNumberFormat="1" applyFont="1" applyBorder="1" applyAlignment="1">
      <alignment horizontal="center" vertical="center"/>
    </xf>
    <xf numFmtId="185" fontId="23" fillId="0" borderId="18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right" vertical="center" wrapText="1" indent="1"/>
    </xf>
    <xf numFmtId="38" fontId="23" fillId="0" borderId="37" xfId="42" applyFont="1" applyFill="1" applyBorder="1" applyAlignment="1">
      <alignment horizontal="right" vertical="center" wrapText="1" indent="1"/>
    </xf>
    <xf numFmtId="38" fontId="20" fillId="0" borderId="36" xfId="42" applyFont="1" applyBorder="1" applyAlignment="1">
      <alignment horizontal="right" vertical="center" indent="1"/>
    </xf>
    <xf numFmtId="185" fontId="23" fillId="0" borderId="36" xfId="0" applyNumberFormat="1" applyFont="1" applyBorder="1" applyAlignment="1">
      <alignment horizontal="center" vertical="center"/>
    </xf>
    <xf numFmtId="185" fontId="23" fillId="0" borderId="37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38" fontId="23" fillId="0" borderId="13" xfId="42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3" fillId="0" borderId="13" xfId="0" applyFont="1" applyBorder="1" applyAlignment="1">
      <alignment horizontal="right" vertical="center"/>
    </xf>
    <xf numFmtId="38" fontId="23" fillId="0" borderId="0" xfId="0" applyNumberFormat="1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24" borderId="0" xfId="0" applyFont="1" applyFill="1" applyBorder="1" applyAlignment="1">
      <alignment horizontal="right" vertical="center"/>
    </xf>
    <xf numFmtId="38" fontId="20" fillId="24" borderId="0" xfId="42" applyFont="1" applyFill="1" applyBorder="1" applyAlignment="1">
      <alignment horizontal="right" vertical="center" indent="2"/>
    </xf>
    <xf numFmtId="38" fontId="23" fillId="24" borderId="0" xfId="42" applyFont="1" applyFill="1" applyBorder="1" applyAlignment="1">
      <alignment horizontal="right" vertical="center" indent="2"/>
    </xf>
    <xf numFmtId="0" fontId="20" fillId="24" borderId="0" xfId="0" applyFont="1" applyFill="1" applyBorder="1" applyAlignment="1">
      <alignment horizontal="right" vertical="center" wrapText="1" indent="1"/>
    </xf>
    <xf numFmtId="178" fontId="23" fillId="24" borderId="0" xfId="0" applyNumberFormat="1" applyFont="1" applyFill="1" applyBorder="1" applyAlignment="1">
      <alignment horizontal="right" vertical="center" wrapText="1" indent="1"/>
    </xf>
    <xf numFmtId="0" fontId="20" fillId="0" borderId="13" xfId="0" applyFont="1" applyBorder="1" applyAlignment="1">
      <alignment horizontal="distributed" vertical="center" wrapText="1"/>
    </xf>
    <xf numFmtId="0" fontId="27" fillId="0" borderId="0" xfId="0" applyFont="1" applyBorder="1" applyAlignment="1">
      <alignment horizontal="left" vertical="center"/>
    </xf>
    <xf numFmtId="0" fontId="28" fillId="0" borderId="4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distributed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distributed"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distributed" vertical="center" wrapText="1"/>
    </xf>
    <xf numFmtId="0" fontId="23" fillId="0" borderId="18" xfId="0" applyFont="1" applyBorder="1" applyAlignment="1">
      <alignment vertical="center" wrapText="1"/>
    </xf>
    <xf numFmtId="0" fontId="28" fillId="0" borderId="4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distributed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39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horizontal="distributed" vertical="center" wrapText="1" indent="1"/>
    </xf>
    <xf numFmtId="0" fontId="28" fillId="0" borderId="14" xfId="0" applyFont="1" applyBorder="1" applyAlignment="1">
      <alignment horizontal="distributed" vertical="center" wrapText="1" indent="1"/>
    </xf>
    <xf numFmtId="0" fontId="20" fillId="0" borderId="22" xfId="0" applyFont="1" applyBorder="1" applyAlignment="1">
      <alignment horizontal="distributed" vertical="center" wrapText="1"/>
    </xf>
    <xf numFmtId="0" fontId="23" fillId="0" borderId="22" xfId="0" applyFont="1" applyBorder="1" applyAlignment="1">
      <alignment horizontal="left" vertical="center"/>
    </xf>
    <xf numFmtId="0" fontId="29" fillId="0" borderId="22" xfId="0" applyFont="1" applyBorder="1" applyAlignment="1">
      <alignment horizontal="distributed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9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28" fillId="0" borderId="22" xfId="0" applyFont="1" applyBorder="1" applyAlignment="1">
      <alignment horizontal="distributed" vertical="center" wrapText="1" indent="1"/>
    </xf>
    <xf numFmtId="0" fontId="28" fillId="0" borderId="23" xfId="0" applyFont="1" applyBorder="1" applyAlignment="1">
      <alignment horizontal="distributed" vertical="center" wrapText="1" indent="1"/>
    </xf>
    <xf numFmtId="0" fontId="23" fillId="0" borderId="26" xfId="0" applyFont="1" applyBorder="1" applyAlignment="1">
      <alignment horizontal="right" vertical="center" wrapText="1"/>
    </xf>
    <xf numFmtId="38" fontId="20" fillId="0" borderId="27" xfId="42" applyFont="1" applyBorder="1" applyAlignment="1">
      <alignment horizontal="right" vertical="center" wrapText="1" indent="2"/>
    </xf>
    <xf numFmtId="38" fontId="23" fillId="0" borderId="27" xfId="42" applyFont="1" applyBorder="1" applyAlignment="1">
      <alignment horizontal="right" vertical="center" wrapText="1" indent="2"/>
    </xf>
    <xf numFmtId="38" fontId="23" fillId="0" borderId="28" xfId="42" applyFont="1" applyBorder="1" applyAlignment="1">
      <alignment horizontal="right" vertical="center" wrapText="1" indent="2"/>
    </xf>
    <xf numFmtId="0" fontId="28" fillId="0" borderId="40" xfId="0" applyFont="1" applyBorder="1" applyAlignment="1">
      <alignment horizontal="distributed" vertical="center" wrapText="1" indent="3"/>
    </xf>
    <xf numFmtId="38" fontId="28" fillId="0" borderId="0" xfId="42" applyFont="1" applyBorder="1" applyAlignment="1">
      <alignment horizontal="right" vertical="center" wrapText="1"/>
    </xf>
    <xf numFmtId="38" fontId="28" fillId="0" borderId="0" xfId="42" applyFont="1" applyBorder="1" applyAlignment="1">
      <alignment horizontal="right" vertical="center" wrapText="1" indent="3"/>
    </xf>
    <xf numFmtId="38" fontId="28" fillId="0" borderId="18" xfId="42" applyFont="1" applyBorder="1" applyAlignment="1">
      <alignment horizontal="right" vertical="center" wrapText="1" indent="3"/>
    </xf>
    <xf numFmtId="38" fontId="28" fillId="0" borderId="0" xfId="42" applyFont="1" applyBorder="1" applyAlignment="1">
      <alignment vertical="center" wrapText="1"/>
    </xf>
    <xf numFmtId="0" fontId="28" fillId="0" borderId="29" xfId="0" applyFont="1" applyBorder="1" applyAlignment="1">
      <alignment horizontal="distributed" vertical="center" wrapText="1" indent="3"/>
    </xf>
    <xf numFmtId="185" fontId="23" fillId="0" borderId="0" xfId="0" applyNumberFormat="1" applyFont="1" applyBorder="1" applyAlignment="1">
      <alignment horizontal="right" vertical="center" wrapText="1" indent="1"/>
    </xf>
    <xf numFmtId="185" fontId="23" fillId="0" borderId="18" xfId="0" applyNumberFormat="1" applyFont="1" applyBorder="1" applyAlignment="1">
      <alignment horizontal="right" vertical="center" wrapText="1" indent="1"/>
    </xf>
    <xf numFmtId="40" fontId="28" fillId="0" borderId="0" xfId="42" applyNumberFormat="1" applyFont="1" applyBorder="1" applyAlignment="1">
      <alignment horizontal="right" vertical="center" wrapText="1" indent="3"/>
    </xf>
    <xf numFmtId="40" fontId="28" fillId="0" borderId="18" xfId="42" applyNumberFormat="1" applyFont="1" applyBorder="1" applyAlignment="1">
      <alignment horizontal="right" vertical="center" wrapText="1" indent="3"/>
    </xf>
    <xf numFmtId="38" fontId="28" fillId="0" borderId="0" xfId="0" applyNumberFormat="1" applyFont="1" applyBorder="1" applyAlignment="1">
      <alignment horizontal="left" vertical="center"/>
    </xf>
    <xf numFmtId="38" fontId="28" fillId="0" borderId="15" xfId="42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 wrapText="1"/>
    </xf>
    <xf numFmtId="0" fontId="20" fillId="0" borderId="22" xfId="0" applyFont="1" applyBorder="1" applyAlignment="1">
      <alignment horizontal="right" vertical="center" wrapText="1" indent="1"/>
    </xf>
    <xf numFmtId="185" fontId="23" fillId="0" borderId="22" xfId="0" applyNumberFormat="1" applyFont="1" applyBorder="1" applyAlignment="1">
      <alignment horizontal="right" vertical="center" wrapText="1" indent="1"/>
    </xf>
    <xf numFmtId="0" fontId="23" fillId="0" borderId="22" xfId="0" applyFont="1" applyBorder="1" applyAlignment="1">
      <alignment horizontal="right" vertical="center" wrapText="1" indent="1"/>
    </xf>
    <xf numFmtId="185" fontId="23" fillId="0" borderId="23" xfId="0" applyNumberFormat="1" applyFont="1" applyBorder="1" applyAlignment="1">
      <alignment horizontal="right" vertical="center" wrapText="1" indent="1"/>
    </xf>
    <xf numFmtId="0" fontId="28" fillId="0" borderId="24" xfId="0" applyFont="1" applyBorder="1" applyAlignment="1">
      <alignment horizontal="left" vertical="center" indent="3"/>
    </xf>
    <xf numFmtId="0" fontId="28" fillId="0" borderId="15" xfId="0" applyFont="1" applyBorder="1" applyAlignment="1">
      <alignment horizontal="right" vertical="top" wrapText="1"/>
    </xf>
    <xf numFmtId="0" fontId="23" fillId="0" borderId="35" xfId="0" applyFont="1" applyBorder="1" applyAlignment="1">
      <alignment horizontal="right" vertical="center" wrapText="1"/>
    </xf>
    <xf numFmtId="185" fontId="23" fillId="0" borderId="36" xfId="0" applyNumberFormat="1" applyFont="1" applyBorder="1" applyAlignment="1">
      <alignment horizontal="right" vertical="center" wrapText="1" indent="1"/>
    </xf>
    <xf numFmtId="0" fontId="28" fillId="0" borderId="0" xfId="0" applyFont="1" applyBorder="1" applyAlignment="1">
      <alignment horizontal="right"/>
    </xf>
    <xf numFmtId="0" fontId="28" fillId="0" borderId="33" xfId="0" applyFont="1" applyBorder="1" applyAlignment="1">
      <alignment horizontal="left" vertical="center" indent="3"/>
    </xf>
    <xf numFmtId="38" fontId="28" fillId="0" borderId="36" xfId="42" applyFont="1" applyFill="1" applyBorder="1" applyAlignment="1">
      <alignment horizontal="right" vertical="center" wrapText="1"/>
    </xf>
    <xf numFmtId="38" fontId="28" fillId="0" borderId="36" xfId="42" applyFont="1" applyBorder="1" applyAlignment="1">
      <alignment horizontal="right" vertical="center" wrapText="1" indent="3"/>
    </xf>
    <xf numFmtId="38" fontId="28" fillId="0" borderId="37" xfId="42" applyFont="1" applyBorder="1" applyAlignment="1">
      <alignment horizontal="right" vertical="center" wrapText="1" indent="3"/>
    </xf>
    <xf numFmtId="38" fontId="28" fillId="0" borderId="0" xfId="42" applyFont="1" applyFill="1" applyBorder="1" applyAlignment="1">
      <alignment horizontal="right" wrapText="1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38" fontId="20" fillId="0" borderId="0" xfId="42" applyFont="1" applyAlignment="1">
      <alignment horizontal="right" vertical="center" wrapText="1" indent="1"/>
    </xf>
    <xf numFmtId="0" fontId="20" fillId="0" borderId="0" xfId="0" applyNumberFormat="1" applyFont="1" applyBorder="1" applyAlignment="1">
      <alignment horizontal="right" vertical="center" wrapText="1"/>
    </xf>
    <xf numFmtId="38" fontId="20" fillId="0" borderId="0" xfId="42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3" fillId="0" borderId="39" xfId="0" applyFont="1" applyBorder="1" applyAlignment="1">
      <alignment horizontal="center" vertical="center" wrapText="1"/>
    </xf>
    <xf numFmtId="38" fontId="30" fillId="0" borderId="0" xfId="42" applyFont="1" applyBorder="1" applyAlignment="1">
      <alignment vertical="center"/>
    </xf>
    <xf numFmtId="38" fontId="22" fillId="0" borderId="0" xfId="42" applyFont="1" applyBorder="1" applyAlignment="1">
      <alignment vertical="center"/>
    </xf>
    <xf numFmtId="0" fontId="23" fillId="0" borderId="50" xfId="0" applyFont="1" applyBorder="1" applyAlignment="1">
      <alignment horizontal="center" vertical="center" wrapText="1"/>
    </xf>
    <xf numFmtId="38" fontId="20" fillId="0" borderId="17" xfId="42" applyFont="1" applyBorder="1" applyAlignment="1">
      <alignment horizontal="right" vertical="center" wrapText="1" indent="3"/>
    </xf>
    <xf numFmtId="38" fontId="23" fillId="0" borderId="0" xfId="42" applyFont="1" applyBorder="1" applyAlignment="1">
      <alignment horizontal="right" vertical="center" wrapText="1" indent="3"/>
    </xf>
    <xf numFmtId="38" fontId="23" fillId="0" borderId="18" xfId="42" applyFont="1" applyBorder="1" applyAlignment="1">
      <alignment horizontal="right" vertical="center" wrapText="1" indent="3"/>
    </xf>
    <xf numFmtId="38" fontId="23" fillId="0" borderId="0" xfId="42" applyFont="1" applyBorder="1" applyAlignment="1">
      <alignment horizontal="right" vertical="center" wrapText="1" indent="5"/>
    </xf>
    <xf numFmtId="38" fontId="20" fillId="0" borderId="0" xfId="0" applyNumberFormat="1" applyFont="1" applyBorder="1" applyAlignment="1">
      <alignment horizontal="right" vertical="center" wrapText="1" indent="3"/>
    </xf>
    <xf numFmtId="0" fontId="20" fillId="0" borderId="0" xfId="0" applyFont="1" applyBorder="1" applyAlignment="1">
      <alignment horizontal="left" vertical="center"/>
    </xf>
    <xf numFmtId="38" fontId="20" fillId="0" borderId="17" xfId="42" applyFont="1" applyBorder="1" applyAlignment="1">
      <alignment horizontal="right" vertical="center" indent="3"/>
    </xf>
    <xf numFmtId="38" fontId="23" fillId="0" borderId="0" xfId="42" applyFont="1" applyBorder="1" applyAlignment="1">
      <alignment horizontal="right" vertical="center" indent="3"/>
    </xf>
    <xf numFmtId="38" fontId="23" fillId="0" borderId="18" xfId="42" applyFont="1" applyBorder="1" applyAlignment="1">
      <alignment horizontal="right" vertical="center" indent="3"/>
    </xf>
    <xf numFmtId="38" fontId="20" fillId="0" borderId="17" xfId="42" applyFont="1" applyBorder="1" applyAlignment="1">
      <alignment horizontal="right" vertical="center" wrapText="1" indent="4"/>
    </xf>
    <xf numFmtId="38" fontId="23" fillId="0" borderId="0" xfId="42" applyFont="1" applyBorder="1" applyAlignment="1">
      <alignment horizontal="right" vertical="center" wrapText="1" indent="4"/>
    </xf>
    <xf numFmtId="38" fontId="23" fillId="0" borderId="18" xfId="42" applyFont="1" applyBorder="1" applyAlignment="1">
      <alignment horizontal="right" vertical="center" wrapText="1" indent="4"/>
    </xf>
    <xf numFmtId="0" fontId="23" fillId="0" borderId="41" xfId="0" applyFont="1" applyBorder="1" applyAlignment="1">
      <alignment horizontal="center" vertical="center" wrapText="1"/>
    </xf>
    <xf numFmtId="38" fontId="20" fillId="0" borderId="51" xfId="42" applyFont="1" applyFill="1" applyBorder="1" applyAlignment="1">
      <alignment horizontal="right" vertical="center" wrapText="1" indent="3"/>
    </xf>
    <xf numFmtId="38" fontId="23" fillId="0" borderId="52" xfId="42" applyFont="1" applyBorder="1" applyAlignment="1">
      <alignment horizontal="right" vertical="center" wrapText="1" indent="3"/>
    </xf>
    <xf numFmtId="38" fontId="23" fillId="0" borderId="53" xfId="42" applyFont="1" applyBorder="1" applyAlignment="1">
      <alignment horizontal="right" vertical="center" wrapText="1" indent="3"/>
    </xf>
    <xf numFmtId="38" fontId="23" fillId="0" borderId="15" xfId="42" applyFont="1" applyBorder="1" applyAlignment="1">
      <alignment horizontal="right" vertical="center" wrapText="1" indent="5"/>
    </xf>
    <xf numFmtId="38" fontId="20" fillId="0" borderId="35" xfId="42" applyFont="1" applyFill="1" applyBorder="1" applyAlignment="1">
      <alignment horizontal="right" vertical="center" wrapText="1" indent="4"/>
    </xf>
    <xf numFmtId="38" fontId="23" fillId="0" borderId="36" xfId="42" applyFont="1" applyFill="1" applyBorder="1" applyAlignment="1">
      <alignment horizontal="right" vertical="center" wrapText="1" indent="4"/>
    </xf>
    <xf numFmtId="38" fontId="23" fillId="0" borderId="37" xfId="42" applyFont="1" applyFill="1" applyBorder="1" applyAlignment="1">
      <alignment horizontal="right" vertical="center" wrapText="1" indent="4"/>
    </xf>
    <xf numFmtId="0" fontId="31" fillId="0" borderId="0" xfId="0" applyFont="1" applyBorder="1" applyAlignment="1">
      <alignment vertical="center" wrapTex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theme" Target="theme/theme1.xml" Id="rId6" /><Relationship Type="http://schemas.openxmlformats.org/officeDocument/2006/relationships/sharedStrings" Target="sharedStrings.xml" Id="rId7" /><Relationship Type="http://schemas.openxmlformats.org/officeDocument/2006/relationships/styles" Target="styles.xml" Id="rId8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</xdr:col>
      <xdr:colOff>47625</xdr:colOff>
      <xdr:row>24</xdr:row>
      <xdr:rowOff>333375</xdr:rowOff>
    </xdr:from>
    <xdr:to xmlns:xdr="http://schemas.openxmlformats.org/drawingml/2006/spreadsheetDrawing">
      <xdr:col>9</xdr:col>
      <xdr:colOff>0</xdr:colOff>
      <xdr:row>24</xdr:row>
      <xdr:rowOff>333375</xdr:rowOff>
    </xdr:to>
    <xdr:sp macro="" textlink="">
      <xdr:nvSpPr>
        <xdr:cNvPr id="10341" name="Line 1"/>
        <xdr:cNvSpPr>
          <a:spLocks noChangeShapeType="1"/>
        </xdr:cNvSpPr>
      </xdr:nvSpPr>
      <xdr:spPr>
        <a:xfrm>
          <a:off x="4533900" y="6391275"/>
          <a:ext cx="1114425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7</xdr:col>
      <xdr:colOff>47625</xdr:colOff>
      <xdr:row>34</xdr:row>
      <xdr:rowOff>333375</xdr:rowOff>
    </xdr:from>
    <xdr:to xmlns:xdr="http://schemas.openxmlformats.org/drawingml/2006/spreadsheetDrawing">
      <xdr:col>9</xdr:col>
      <xdr:colOff>0</xdr:colOff>
      <xdr:row>34</xdr:row>
      <xdr:rowOff>333375</xdr:rowOff>
    </xdr:to>
    <xdr:sp macro="" textlink="">
      <xdr:nvSpPr>
        <xdr:cNvPr id="10342" name="Line 1"/>
        <xdr:cNvSpPr>
          <a:spLocks noChangeShapeType="1"/>
        </xdr:cNvSpPr>
      </xdr:nvSpPr>
      <xdr:spPr>
        <a:xfrm>
          <a:off x="4533900" y="9058275"/>
          <a:ext cx="1114425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1.xml" Id="rId2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34"/>
  <sheetViews>
    <sheetView tabSelected="1" view="pageBreakPreview" zoomScaleSheetLayoutView="100" workbookViewId="0">
      <pane xSplit="3" ySplit="6" topLeftCell="D7" activePane="bottomRight" state="frozen"/>
      <selection pane="topRight"/>
      <selection pane="bottomLeft"/>
      <selection pane="bottomRight" activeCell="M9" sqref="M9"/>
    </sheetView>
  </sheetViews>
  <sheetFormatPr defaultColWidth="9" defaultRowHeight="21" customHeight="1"/>
  <cols>
    <col min="1" max="1" width="2.875" style="1" customWidth="1"/>
    <col min="2" max="3" width="10.625" style="1" customWidth="1"/>
    <col min="4" max="4" width="18.625" style="2" customWidth="1"/>
    <col min="5" max="5" width="11.125" style="3" customWidth="1"/>
    <col min="6" max="6" width="18.625" style="2" customWidth="1"/>
    <col min="7" max="7" width="11.125" style="3" customWidth="1"/>
    <col min="8" max="8" width="18.625" style="4" customWidth="1"/>
    <col min="9" max="9" width="11.125" style="1" customWidth="1"/>
    <col min="10" max="10" width="18.625" style="4" customWidth="1"/>
    <col min="11" max="11" width="11.125" style="1" customWidth="1"/>
    <col min="12" max="12" width="18.625" style="4" customWidth="1"/>
    <col min="13" max="13" width="11.125" style="1" customWidth="1"/>
    <col min="14" max="14" width="9" style="1" bestFit="1" customWidth="0"/>
    <col min="15" max="16384" width="9" style="1"/>
  </cols>
  <sheetData>
    <row r="1" spans="1:14" ht="42.75" customHeight="1">
      <c r="A1" s="5" t="s">
        <v>6</v>
      </c>
      <c r="B1" s="5"/>
      <c r="C1" s="5"/>
      <c r="D1" s="5"/>
      <c r="E1" s="5"/>
      <c r="F1" s="5"/>
      <c r="G1" s="5"/>
      <c r="H1" s="29"/>
      <c r="I1" s="5"/>
      <c r="J1" s="29"/>
      <c r="K1" s="20"/>
      <c r="L1" s="29"/>
      <c r="M1" s="20"/>
      <c r="N1" s="14"/>
    </row>
    <row r="2" spans="1:14" ht="20.25" customHeight="1">
      <c r="B2" s="15"/>
      <c r="C2" s="15"/>
      <c r="D2" s="29"/>
      <c r="E2" s="20"/>
      <c r="F2" s="30"/>
      <c r="G2" s="20"/>
      <c r="H2" s="44"/>
      <c r="I2" s="20"/>
      <c r="J2" s="44"/>
      <c r="K2" s="44"/>
      <c r="L2" s="44"/>
      <c r="M2" s="44"/>
      <c r="N2" s="14"/>
    </row>
    <row r="3" spans="1:14" ht="20.25" customHeight="1">
      <c r="A3" s="6" t="s">
        <v>12</v>
      </c>
      <c r="B3" s="15"/>
      <c r="C3" s="15"/>
      <c r="D3" s="30"/>
      <c r="E3" s="20"/>
      <c r="F3" s="30"/>
      <c r="G3" s="20"/>
      <c r="H3" s="44"/>
      <c r="I3" s="20"/>
      <c r="J3" s="44"/>
      <c r="K3" s="44"/>
      <c r="L3" s="44"/>
      <c r="M3" s="53" t="s">
        <v>0</v>
      </c>
      <c r="N3" s="14"/>
    </row>
    <row r="4" spans="1:14" ht="1.5" customHeight="1">
      <c r="A4" s="6"/>
      <c r="B4" s="15"/>
      <c r="C4" s="15"/>
      <c r="D4" s="30"/>
      <c r="E4" s="20"/>
      <c r="F4" s="30"/>
      <c r="G4" s="20"/>
      <c r="H4" s="44"/>
      <c r="I4" s="20"/>
      <c r="J4" s="44"/>
      <c r="K4" s="44"/>
      <c r="L4" s="44"/>
      <c r="M4" s="53"/>
      <c r="N4" s="14"/>
    </row>
    <row r="5" spans="1:14" ht="21" customHeight="1">
      <c r="A5" s="7"/>
      <c r="B5" s="16"/>
      <c r="C5" s="22"/>
      <c r="D5" s="31" t="s">
        <v>14</v>
      </c>
      <c r="E5" s="36"/>
      <c r="F5" s="31" t="s">
        <v>15</v>
      </c>
      <c r="G5" s="36"/>
      <c r="H5" s="45" t="s">
        <v>8</v>
      </c>
      <c r="I5" s="46"/>
      <c r="J5" s="45" t="s">
        <v>7</v>
      </c>
      <c r="K5" s="36"/>
      <c r="L5" s="31" t="s">
        <v>136</v>
      </c>
      <c r="M5" s="54"/>
    </row>
    <row r="6" spans="1:14" ht="21" customHeight="1">
      <c r="A6" s="8"/>
      <c r="B6" s="17"/>
      <c r="C6" s="23"/>
      <c r="D6" s="32" t="s">
        <v>19</v>
      </c>
      <c r="E6" s="37" t="s">
        <v>22</v>
      </c>
      <c r="F6" s="32" t="s">
        <v>19</v>
      </c>
      <c r="G6" s="42" t="s">
        <v>22</v>
      </c>
      <c r="H6" s="32" t="s">
        <v>19</v>
      </c>
      <c r="I6" s="42" t="s">
        <v>22</v>
      </c>
      <c r="J6" s="32" t="s">
        <v>19</v>
      </c>
      <c r="K6" s="37" t="s">
        <v>22</v>
      </c>
      <c r="L6" s="32" t="s">
        <v>19</v>
      </c>
      <c r="M6" s="55" t="s">
        <v>22</v>
      </c>
    </row>
    <row r="7" spans="1:14" ht="21" customHeight="1">
      <c r="A7" s="9" t="s">
        <v>24</v>
      </c>
      <c r="B7" s="18"/>
      <c r="C7" s="24"/>
      <c r="D7" s="33">
        <v>17118180</v>
      </c>
      <c r="E7" s="38" t="s">
        <v>27</v>
      </c>
      <c r="F7" s="33">
        <v>19660192</v>
      </c>
      <c r="G7" s="38" t="s">
        <v>27</v>
      </c>
      <c r="H7" s="33">
        <v>17229217</v>
      </c>
      <c r="I7" s="38" t="s">
        <v>27</v>
      </c>
      <c r="J7" s="33">
        <v>20670896</v>
      </c>
      <c r="K7" s="48" t="s">
        <v>27</v>
      </c>
      <c r="L7" s="33">
        <v>20689180</v>
      </c>
      <c r="M7" s="56" t="s">
        <v>27</v>
      </c>
    </row>
    <row r="8" spans="1:14" ht="21" customHeight="1">
      <c r="A8" s="10"/>
      <c r="B8" s="12" t="s">
        <v>28</v>
      </c>
      <c r="C8" s="25"/>
      <c r="D8" s="34">
        <v>9426688</v>
      </c>
      <c r="E8" s="39">
        <v>55.1</v>
      </c>
      <c r="F8" s="34">
        <v>9743357</v>
      </c>
      <c r="G8" s="43">
        <v>49.6</v>
      </c>
      <c r="H8" s="34">
        <v>10253967</v>
      </c>
      <c r="I8" s="43">
        <v>59.5</v>
      </c>
      <c r="J8" s="34">
        <v>10451631</v>
      </c>
      <c r="K8" s="49">
        <v>50.6</v>
      </c>
      <c r="L8" s="34">
        <v>10425407</v>
      </c>
      <c r="M8" s="57">
        <v>50.3</v>
      </c>
    </row>
    <row r="9" spans="1:14" ht="21" customHeight="1">
      <c r="A9" s="10"/>
      <c r="B9" s="12" t="s">
        <v>25</v>
      </c>
      <c r="C9" s="25"/>
      <c r="D9" s="34">
        <v>125986</v>
      </c>
      <c r="E9" s="39">
        <v>0.7</v>
      </c>
      <c r="F9" s="34">
        <v>117985</v>
      </c>
      <c r="G9" s="39">
        <v>0.6</v>
      </c>
      <c r="H9" s="34">
        <v>108800</v>
      </c>
      <c r="I9" s="43">
        <v>0.6</v>
      </c>
      <c r="J9" s="34">
        <v>118660</v>
      </c>
      <c r="K9" s="49">
        <v>0.6</v>
      </c>
      <c r="L9" s="34">
        <v>122235</v>
      </c>
      <c r="M9" s="57">
        <f t="shared" ref="M9:M16" si="0">(L9/$L$7)*100</f>
        <v>0.59081606907571982</v>
      </c>
    </row>
    <row r="10" spans="1:14" ht="21" customHeight="1">
      <c r="A10" s="10"/>
      <c r="B10" s="12" t="s">
        <v>29</v>
      </c>
      <c r="C10" s="25"/>
      <c r="D10" s="34">
        <v>28311</v>
      </c>
      <c r="E10" s="39">
        <v>0.2</v>
      </c>
      <c r="F10" s="34">
        <v>27612</v>
      </c>
      <c r="G10" s="39">
        <v>0.1</v>
      </c>
      <c r="H10" s="34">
        <v>27306</v>
      </c>
      <c r="I10" s="43">
        <v>0.2</v>
      </c>
      <c r="J10" s="34">
        <v>23564</v>
      </c>
      <c r="K10" s="49">
        <v>0.1</v>
      </c>
      <c r="L10" s="34">
        <v>12209</v>
      </c>
      <c r="M10" s="57">
        <f t="shared" si="0"/>
        <v>5.9011521964621116e-002</v>
      </c>
    </row>
    <row r="11" spans="1:14" ht="21" customHeight="1">
      <c r="A11" s="10"/>
      <c r="B11" s="12" t="s">
        <v>4</v>
      </c>
      <c r="C11" s="25"/>
      <c r="D11" s="34">
        <v>26155</v>
      </c>
      <c r="E11" s="39">
        <v>0.2</v>
      </c>
      <c r="F11" s="34">
        <v>45749</v>
      </c>
      <c r="G11" s="39">
        <v>0.2</v>
      </c>
      <c r="H11" s="34">
        <v>85928</v>
      </c>
      <c r="I11" s="43">
        <v>0.5</v>
      </c>
      <c r="J11" s="34">
        <v>74761</v>
      </c>
      <c r="K11" s="49">
        <v>0.4</v>
      </c>
      <c r="L11" s="34">
        <v>57624</v>
      </c>
      <c r="M11" s="57">
        <f t="shared" si="0"/>
        <v>0.2785223967310449</v>
      </c>
    </row>
    <row r="12" spans="1:14" ht="21" customHeight="1">
      <c r="A12" s="10"/>
      <c r="B12" s="19" t="s">
        <v>16</v>
      </c>
      <c r="C12" s="26"/>
      <c r="D12" s="34">
        <v>6174</v>
      </c>
      <c r="E12" s="39">
        <v>0</v>
      </c>
      <c r="F12" s="34">
        <v>99091</v>
      </c>
      <c r="G12" s="39">
        <v>0.5</v>
      </c>
      <c r="H12" s="34">
        <v>55773</v>
      </c>
      <c r="I12" s="43">
        <v>0.3</v>
      </c>
      <c r="J12" s="34">
        <v>77932</v>
      </c>
      <c r="K12" s="49">
        <v>0.4</v>
      </c>
      <c r="L12" s="34">
        <v>30158</v>
      </c>
      <c r="M12" s="57">
        <f t="shared" si="0"/>
        <v>0.14576701444909851</v>
      </c>
    </row>
    <row r="13" spans="1:14" ht="21" customHeight="1">
      <c r="A13" s="10"/>
      <c r="B13" s="12" t="s">
        <v>34</v>
      </c>
      <c r="C13" s="25"/>
      <c r="D13" s="34">
        <v>510919</v>
      </c>
      <c r="E13" s="39">
        <v>3</v>
      </c>
      <c r="F13" s="34">
        <v>506565</v>
      </c>
      <c r="G13" s="39">
        <v>2.6</v>
      </c>
      <c r="H13" s="34">
        <v>621084</v>
      </c>
      <c r="I13" s="43">
        <v>3.6</v>
      </c>
      <c r="J13" s="34">
        <v>1041994</v>
      </c>
      <c r="K13" s="49">
        <v>5</v>
      </c>
      <c r="L13" s="34">
        <v>986417</v>
      </c>
      <c r="M13" s="57">
        <f t="shared" si="0"/>
        <v>4.767791666948618</v>
      </c>
    </row>
    <row r="14" spans="1:14" ht="21" customHeight="1">
      <c r="A14" s="10"/>
      <c r="B14" s="12" t="s">
        <v>30</v>
      </c>
      <c r="C14" s="25"/>
      <c r="D14" s="34">
        <v>73483</v>
      </c>
      <c r="E14" s="39">
        <v>0.4</v>
      </c>
      <c r="F14" s="34">
        <v>64505</v>
      </c>
      <c r="G14" s="39">
        <v>0.3</v>
      </c>
      <c r="H14" s="34">
        <v>26366</v>
      </c>
      <c r="I14" s="43">
        <v>0.2</v>
      </c>
      <c r="J14" s="34">
        <v>48144</v>
      </c>
      <c r="K14" s="49">
        <v>0.2</v>
      </c>
      <c r="L14" s="34">
        <v>51737</v>
      </c>
      <c r="M14" s="57">
        <f t="shared" si="0"/>
        <v>0.25006790989299721</v>
      </c>
    </row>
    <row r="15" spans="1:14" ht="21" customHeight="1">
      <c r="A15" s="10"/>
      <c r="B15" s="12" t="s">
        <v>35</v>
      </c>
      <c r="C15" s="25"/>
      <c r="D15" s="34">
        <v>45066</v>
      </c>
      <c r="E15" s="39">
        <v>0.3</v>
      </c>
      <c r="F15" s="34">
        <v>49708</v>
      </c>
      <c r="G15" s="39">
        <v>0.3</v>
      </c>
      <c r="H15" s="34">
        <v>53203</v>
      </c>
      <c r="I15" s="43">
        <v>0.3</v>
      </c>
      <c r="J15" s="34">
        <v>59444</v>
      </c>
      <c r="K15" s="49">
        <v>0.3</v>
      </c>
      <c r="L15" s="34">
        <v>59397</v>
      </c>
      <c r="M15" s="57">
        <f t="shared" si="0"/>
        <v>0.28709209354841514</v>
      </c>
    </row>
    <row r="16" spans="1:14" ht="21" customHeight="1">
      <c r="A16" s="10"/>
      <c r="B16" s="12" t="s">
        <v>37</v>
      </c>
      <c r="C16" s="25"/>
      <c r="D16" s="34">
        <v>84445</v>
      </c>
      <c r="E16" s="39">
        <v>0.5</v>
      </c>
      <c r="F16" s="34">
        <v>18055</v>
      </c>
      <c r="G16" s="39">
        <v>0.1</v>
      </c>
      <c r="H16" s="34">
        <v>26419</v>
      </c>
      <c r="I16" s="43">
        <v>0.2</v>
      </c>
      <c r="J16" s="34">
        <v>25864</v>
      </c>
      <c r="K16" s="49">
        <v>0.1</v>
      </c>
      <c r="L16" s="34">
        <v>24023</v>
      </c>
      <c r="M16" s="57">
        <f t="shared" si="0"/>
        <v>0.11611383341437408</v>
      </c>
    </row>
    <row r="17" spans="1:13" ht="21" customHeight="1">
      <c r="A17" s="10"/>
      <c r="B17" s="12"/>
      <c r="C17" s="25" t="s">
        <v>39</v>
      </c>
      <c r="D17" s="34" t="s">
        <v>27</v>
      </c>
      <c r="E17" s="39" t="s">
        <v>27</v>
      </c>
      <c r="F17" s="34" t="s">
        <v>27</v>
      </c>
      <c r="G17" s="39" t="s">
        <v>27</v>
      </c>
      <c r="H17" s="34" t="s">
        <v>27</v>
      </c>
      <c r="I17" s="43" t="s">
        <v>27</v>
      </c>
      <c r="J17" s="34" t="s">
        <v>27</v>
      </c>
      <c r="K17" s="50" t="s">
        <v>27</v>
      </c>
      <c r="L17" s="34" t="s">
        <v>27</v>
      </c>
      <c r="M17" s="58" t="s">
        <v>27</v>
      </c>
    </row>
    <row r="18" spans="1:13" ht="21" customHeight="1">
      <c r="A18" s="10"/>
      <c r="B18" s="12"/>
      <c r="C18" s="25" t="s">
        <v>40</v>
      </c>
      <c r="D18" s="34">
        <v>84427</v>
      </c>
      <c r="E18" s="39">
        <v>0.5</v>
      </c>
      <c r="F18" s="34">
        <v>17999</v>
      </c>
      <c r="G18" s="39">
        <v>0.1</v>
      </c>
      <c r="H18" s="34">
        <v>26409</v>
      </c>
      <c r="I18" s="43">
        <v>0.2</v>
      </c>
      <c r="J18" s="34">
        <v>25859</v>
      </c>
      <c r="K18" s="49">
        <v>0.1</v>
      </c>
      <c r="L18" s="34">
        <v>24023</v>
      </c>
      <c r="M18" s="57">
        <f>(L18/$L$7)*100</f>
        <v>0.11611383341437408</v>
      </c>
    </row>
    <row r="19" spans="1:13" ht="21" customHeight="1">
      <c r="A19" s="10"/>
      <c r="B19" s="20"/>
      <c r="C19" s="27" t="s">
        <v>3</v>
      </c>
      <c r="D19" s="34">
        <v>18</v>
      </c>
      <c r="E19" s="39">
        <v>0</v>
      </c>
      <c r="F19" s="34">
        <v>56</v>
      </c>
      <c r="G19" s="39">
        <v>0</v>
      </c>
      <c r="H19" s="34">
        <v>10</v>
      </c>
      <c r="I19" s="43">
        <v>0</v>
      </c>
      <c r="J19" s="34">
        <v>5</v>
      </c>
      <c r="K19" s="49">
        <v>0</v>
      </c>
      <c r="L19" s="34" t="s">
        <v>27</v>
      </c>
      <c r="M19" s="58" t="s">
        <v>27</v>
      </c>
    </row>
    <row r="20" spans="1:13" ht="21" customHeight="1">
      <c r="A20" s="10"/>
      <c r="B20" s="19" t="s">
        <v>44</v>
      </c>
      <c r="C20" s="26"/>
      <c r="D20" s="34">
        <v>10654</v>
      </c>
      <c r="E20" s="39">
        <v>0.1</v>
      </c>
      <c r="F20" s="34">
        <v>10750</v>
      </c>
      <c r="G20" s="39">
        <v>0.1</v>
      </c>
      <c r="H20" s="34">
        <v>9660</v>
      </c>
      <c r="I20" s="43">
        <v>0.1</v>
      </c>
      <c r="J20" s="34">
        <v>10480</v>
      </c>
      <c r="K20" s="49">
        <v>0.1</v>
      </c>
      <c r="L20" s="34">
        <v>9975</v>
      </c>
      <c r="M20" s="57">
        <f t="shared" ref="M20:M31" si="1">(L20/$L$7)*100</f>
        <v>4.821360730584779e-002</v>
      </c>
    </row>
    <row r="21" spans="1:13" ht="21" customHeight="1">
      <c r="A21" s="10"/>
      <c r="B21" s="12" t="s">
        <v>47</v>
      </c>
      <c r="C21" s="25"/>
      <c r="D21" s="34">
        <v>3586</v>
      </c>
      <c r="E21" s="39">
        <v>0</v>
      </c>
      <c r="F21" s="34">
        <v>4050</v>
      </c>
      <c r="G21" s="39">
        <v>0</v>
      </c>
      <c r="H21" s="34">
        <v>4461</v>
      </c>
      <c r="I21" s="43">
        <v>0</v>
      </c>
      <c r="J21" s="34">
        <v>4766</v>
      </c>
      <c r="K21" s="49">
        <v>0</v>
      </c>
      <c r="L21" s="34">
        <v>5161</v>
      </c>
      <c r="M21" s="57">
        <f t="shared" si="1"/>
        <v>2.4945406246163454e-002</v>
      </c>
    </row>
    <row r="22" spans="1:13" ht="21" customHeight="1">
      <c r="A22" s="10"/>
      <c r="B22" s="12" t="s">
        <v>9</v>
      </c>
      <c r="C22" s="25"/>
      <c r="D22" s="34">
        <v>288166</v>
      </c>
      <c r="E22" s="39">
        <v>1.7</v>
      </c>
      <c r="F22" s="34">
        <v>310882</v>
      </c>
      <c r="G22" s="39">
        <v>1.6</v>
      </c>
      <c r="H22" s="34">
        <v>377515</v>
      </c>
      <c r="I22" s="43">
        <v>2.2000000000000002</v>
      </c>
      <c r="J22" s="34">
        <v>541755</v>
      </c>
      <c r="K22" s="49">
        <v>2.6</v>
      </c>
      <c r="L22" s="34">
        <v>491479</v>
      </c>
      <c r="M22" s="57">
        <f t="shared" si="1"/>
        <v>2.3755363914857908</v>
      </c>
    </row>
    <row r="23" spans="1:13" ht="21" customHeight="1">
      <c r="A23" s="10"/>
      <c r="B23" s="12" t="s">
        <v>48</v>
      </c>
      <c r="C23" s="25"/>
      <c r="D23" s="34">
        <v>81279</v>
      </c>
      <c r="E23" s="39">
        <v>0.5</v>
      </c>
      <c r="F23" s="34">
        <v>84808</v>
      </c>
      <c r="G23" s="39">
        <v>0.4</v>
      </c>
      <c r="H23" s="34">
        <v>80571</v>
      </c>
      <c r="I23" s="43">
        <v>0.5</v>
      </c>
      <c r="J23" s="34">
        <v>80065</v>
      </c>
      <c r="K23" s="49">
        <v>0.4</v>
      </c>
      <c r="L23" s="34">
        <v>81396</v>
      </c>
      <c r="M23" s="57">
        <f t="shared" si="1"/>
        <v>0.39342303561571801</v>
      </c>
    </row>
    <row r="24" spans="1:13" ht="21" customHeight="1">
      <c r="A24" s="10"/>
      <c r="B24" s="12" t="s">
        <v>45</v>
      </c>
      <c r="C24" s="25"/>
      <c r="D24" s="34">
        <v>1826359</v>
      </c>
      <c r="E24" s="39">
        <v>10.7</v>
      </c>
      <c r="F24" s="34">
        <v>1990268</v>
      </c>
      <c r="G24" s="39">
        <v>10.1</v>
      </c>
      <c r="H24" s="34">
        <v>1835667</v>
      </c>
      <c r="I24" s="43">
        <v>10.7</v>
      </c>
      <c r="J24" s="34">
        <v>2028504</v>
      </c>
      <c r="K24" s="49">
        <v>9.8000000000000007</v>
      </c>
      <c r="L24" s="34">
        <v>2568338</v>
      </c>
      <c r="M24" s="57">
        <f t="shared" si="1"/>
        <v>12.413918773001154</v>
      </c>
    </row>
    <row r="25" spans="1:13" ht="21" customHeight="1">
      <c r="A25" s="10"/>
      <c r="B25" s="12" t="s">
        <v>46</v>
      </c>
      <c r="C25" s="25"/>
      <c r="D25" s="34">
        <v>746198</v>
      </c>
      <c r="E25" s="39">
        <v>4.4000000000000004</v>
      </c>
      <c r="F25" s="34">
        <v>866858</v>
      </c>
      <c r="G25" s="39">
        <v>4.4000000000000004</v>
      </c>
      <c r="H25" s="34">
        <v>925457</v>
      </c>
      <c r="I25" s="43">
        <v>5.4</v>
      </c>
      <c r="J25" s="34">
        <v>827891</v>
      </c>
      <c r="K25" s="49">
        <v>4</v>
      </c>
      <c r="L25" s="34">
        <v>928676</v>
      </c>
      <c r="M25" s="57">
        <f t="shared" si="1"/>
        <v>4.488703757229624</v>
      </c>
    </row>
    <row r="26" spans="1:13" ht="21" customHeight="1">
      <c r="A26" s="10"/>
      <c r="B26" s="12" t="s">
        <v>51</v>
      </c>
      <c r="C26" s="25"/>
      <c r="D26" s="34">
        <v>31394</v>
      </c>
      <c r="E26" s="39">
        <v>0.2</v>
      </c>
      <c r="F26" s="34">
        <v>24524</v>
      </c>
      <c r="G26" s="39">
        <v>0.1</v>
      </c>
      <c r="H26" s="34">
        <v>22295</v>
      </c>
      <c r="I26" s="43">
        <v>0.1</v>
      </c>
      <c r="J26" s="34">
        <v>25666</v>
      </c>
      <c r="K26" s="49">
        <v>0.1</v>
      </c>
      <c r="L26" s="34">
        <v>141400</v>
      </c>
      <c r="M26" s="57">
        <f t="shared" si="1"/>
        <v>0.68344902987938627</v>
      </c>
    </row>
    <row r="27" spans="1:13" ht="21" customHeight="1">
      <c r="A27" s="10"/>
      <c r="B27" s="12" t="s">
        <v>18</v>
      </c>
      <c r="C27" s="25"/>
      <c r="D27" s="34">
        <v>125442</v>
      </c>
      <c r="E27" s="39">
        <v>0.7</v>
      </c>
      <c r="F27" s="34">
        <v>85383</v>
      </c>
      <c r="G27" s="39">
        <v>0.4</v>
      </c>
      <c r="H27" s="34">
        <v>71021</v>
      </c>
      <c r="I27" s="43">
        <v>0.4</v>
      </c>
      <c r="J27" s="34">
        <v>779644</v>
      </c>
      <c r="K27" s="49">
        <v>3.8</v>
      </c>
      <c r="L27" s="34">
        <v>4006</v>
      </c>
      <c r="M27" s="57">
        <f t="shared" si="1"/>
        <v>1.9362778031802131e-002</v>
      </c>
    </row>
    <row r="28" spans="1:13" ht="21" customHeight="1">
      <c r="A28" s="10"/>
      <c r="B28" s="12" t="s">
        <v>52</v>
      </c>
      <c r="C28" s="25"/>
      <c r="D28" s="34">
        <v>545808</v>
      </c>
      <c r="E28" s="39">
        <v>3.2</v>
      </c>
      <c r="F28" s="34">
        <v>3487866</v>
      </c>
      <c r="G28" s="39">
        <v>17.7</v>
      </c>
      <c r="H28" s="34">
        <v>471554</v>
      </c>
      <c r="I28" s="43">
        <v>2.7</v>
      </c>
      <c r="J28" s="34">
        <v>1657171</v>
      </c>
      <c r="K28" s="49">
        <v>8</v>
      </c>
      <c r="L28" s="34">
        <v>1324381</v>
      </c>
      <c r="M28" s="57">
        <f t="shared" si="1"/>
        <v>6.4013218503584959</v>
      </c>
    </row>
    <row r="29" spans="1:13" ht="21" customHeight="1">
      <c r="A29" s="10"/>
      <c r="B29" s="12" t="s">
        <v>26</v>
      </c>
      <c r="C29" s="25"/>
      <c r="D29" s="34">
        <v>651391</v>
      </c>
      <c r="E29" s="39">
        <v>3.8</v>
      </c>
      <c r="F29" s="34">
        <v>644599</v>
      </c>
      <c r="G29" s="39">
        <v>3.3</v>
      </c>
      <c r="H29" s="34">
        <v>976780</v>
      </c>
      <c r="I29" s="43">
        <v>5.7</v>
      </c>
      <c r="J29" s="34">
        <v>1120061</v>
      </c>
      <c r="K29" s="49">
        <v>5.4</v>
      </c>
      <c r="L29" s="34">
        <v>1018117</v>
      </c>
      <c r="M29" s="57">
        <f t="shared" si="1"/>
        <v>4.9210118525722146</v>
      </c>
    </row>
    <row r="30" spans="1:13" ht="21" customHeight="1">
      <c r="A30" s="10"/>
      <c r="B30" s="12" t="s">
        <v>11</v>
      </c>
      <c r="C30" s="25"/>
      <c r="D30" s="34">
        <v>593776</v>
      </c>
      <c r="E30" s="39">
        <v>3.5</v>
      </c>
      <c r="F30" s="34">
        <v>607577</v>
      </c>
      <c r="G30" s="39">
        <v>3.1</v>
      </c>
      <c r="H30" s="34">
        <v>638990</v>
      </c>
      <c r="I30" s="43">
        <v>3.7</v>
      </c>
      <c r="J30" s="34">
        <v>689299</v>
      </c>
      <c r="K30" s="49">
        <v>3.3</v>
      </c>
      <c r="L30" s="34">
        <v>675044</v>
      </c>
      <c r="M30" s="57">
        <f t="shared" si="1"/>
        <v>3.2627876020219264</v>
      </c>
    </row>
    <row r="31" spans="1:13" ht="21" customHeight="1">
      <c r="A31" s="11"/>
      <c r="B31" s="21" t="s">
        <v>53</v>
      </c>
      <c r="C31" s="28"/>
      <c r="D31" s="35">
        <v>1886900</v>
      </c>
      <c r="E31" s="40">
        <v>11</v>
      </c>
      <c r="F31" s="35">
        <v>870000</v>
      </c>
      <c r="G31" s="40">
        <v>4.4000000000000004</v>
      </c>
      <c r="H31" s="35">
        <v>556400</v>
      </c>
      <c r="I31" s="47">
        <v>3.2</v>
      </c>
      <c r="J31" s="35">
        <v>983600</v>
      </c>
      <c r="K31" s="51">
        <v>4.8</v>
      </c>
      <c r="L31" s="35">
        <v>1672000</v>
      </c>
      <c r="M31" s="59">
        <f t="shared" si="1"/>
        <v>8.0815189388849635</v>
      </c>
    </row>
    <row r="32" spans="1:13" ht="3.75" customHeight="1">
      <c r="A32" s="12"/>
      <c r="B32" s="12"/>
      <c r="C32" s="12"/>
      <c r="D32" s="30"/>
      <c r="E32" s="39"/>
      <c r="F32" s="30"/>
      <c r="G32" s="39"/>
      <c r="H32" s="30"/>
      <c r="I32" s="39"/>
      <c r="J32" s="30"/>
      <c r="K32" s="39"/>
      <c r="L32" s="30"/>
      <c r="M32" s="39"/>
    </row>
    <row r="33" spans="1:14" ht="20.25" customHeight="1">
      <c r="A33" s="13"/>
      <c r="B33" s="13"/>
      <c r="C33" s="13"/>
      <c r="D33" s="13"/>
      <c r="E33" s="13"/>
      <c r="F33" s="13"/>
      <c r="G33" s="13"/>
      <c r="H33" s="44"/>
      <c r="I33" s="13"/>
      <c r="J33" s="44"/>
      <c r="K33" s="13"/>
      <c r="L33" s="52"/>
      <c r="M33" s="60" t="s">
        <v>59</v>
      </c>
      <c r="N33" s="14"/>
    </row>
    <row r="34" spans="1:14" ht="21" customHeight="1">
      <c r="A34" s="14"/>
      <c r="B34" s="14"/>
      <c r="C34" s="14"/>
      <c r="E34" s="41"/>
      <c r="G34" s="41"/>
      <c r="I34" s="41"/>
      <c r="K34" s="14"/>
      <c r="M34" s="14"/>
    </row>
  </sheetData>
  <mergeCells count="29">
    <mergeCell ref="F2:G2"/>
    <mergeCell ref="D5:E5"/>
    <mergeCell ref="F5:G5"/>
    <mergeCell ref="H5:I5"/>
    <mergeCell ref="J5:K5"/>
    <mergeCell ref="L5:M5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5:C6"/>
  </mergeCells>
  <phoneticPr fontId="19"/>
  <pageMargins left="0.78740157480314965" right="0.59055118110236227" top="0.59055118110236227" bottom="0.59055118110236227" header="0.51181102362204722" footer="0.51181102362204722"/>
  <pageSetup paperSize="9" scale="51" fitToWidth="1" fitToHeight="1" orientation="portrait" usePrinterDefaults="1" r:id="rId1"/>
  <headerFooter alignWithMargins="0">
    <oddFooter>&amp;C- 115 -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25"/>
  <sheetViews>
    <sheetView view="pageBreakPreview" zoomScale="80" zoomScaleSheetLayoutView="80" workbookViewId="0">
      <pane xSplit="3" ySplit="5" topLeftCell="D6" activePane="bottomRight" state="frozen"/>
      <selection pane="topRight"/>
      <selection pane="bottomLeft"/>
      <selection pane="bottomRight" activeCell="O8" sqref="O8"/>
    </sheetView>
  </sheetViews>
  <sheetFormatPr defaultColWidth="9" defaultRowHeight="12"/>
  <cols>
    <col min="1" max="1" width="2.875" style="1" customWidth="1"/>
    <col min="2" max="2" width="7" style="1" customWidth="1"/>
    <col min="3" max="3" width="13" style="1" customWidth="1"/>
    <col min="4" max="4" width="18.625" style="1" customWidth="1"/>
    <col min="5" max="5" width="11.125" style="1" customWidth="1"/>
    <col min="6" max="6" width="18.625" style="1" customWidth="1"/>
    <col min="7" max="7" width="11.125" style="1" customWidth="1"/>
    <col min="8" max="8" width="18.625" style="1" customWidth="1"/>
    <col min="9" max="9" width="11.125" style="1" customWidth="1"/>
    <col min="10" max="10" width="18.625" style="1" customWidth="1"/>
    <col min="11" max="11" width="11.125" style="1" customWidth="1"/>
    <col min="12" max="12" width="18.625" style="1" customWidth="1"/>
    <col min="13" max="13" width="11.125" style="1" customWidth="1"/>
    <col min="14" max="14" width="9" style="1" bestFit="1" customWidth="0"/>
    <col min="15" max="16384" width="9" style="1"/>
  </cols>
  <sheetData>
    <row r="1" spans="1:14" ht="20.25" customHeight="1">
      <c r="B1" s="15"/>
      <c r="C1" s="15"/>
      <c r="D1" s="13"/>
      <c r="E1" s="13"/>
      <c r="F1" s="13"/>
      <c r="G1" s="13"/>
      <c r="H1" s="44"/>
      <c r="I1" s="13"/>
      <c r="J1" s="44"/>
      <c r="K1" s="13"/>
      <c r="L1" s="13"/>
      <c r="M1" s="13"/>
      <c r="N1" s="14"/>
    </row>
    <row r="2" spans="1:14" ht="20.25" customHeight="1">
      <c r="A2" s="6" t="s">
        <v>41</v>
      </c>
      <c r="B2" s="15"/>
      <c r="C2" s="15"/>
      <c r="D2" s="13"/>
      <c r="E2" s="13"/>
      <c r="F2" s="13"/>
      <c r="G2" s="13"/>
      <c r="H2" s="44"/>
      <c r="I2" s="13"/>
      <c r="J2" s="44"/>
      <c r="K2" s="13"/>
      <c r="L2" s="13"/>
      <c r="M2" s="53" t="s">
        <v>0</v>
      </c>
      <c r="N2" s="14"/>
    </row>
    <row r="3" spans="1:14" ht="2.25" customHeight="1">
      <c r="A3" s="6"/>
      <c r="B3" s="15"/>
      <c r="C3" s="15"/>
      <c r="D3" s="13"/>
      <c r="E3" s="13"/>
      <c r="F3" s="13"/>
      <c r="G3" s="13"/>
      <c r="H3" s="44"/>
      <c r="I3" s="13"/>
      <c r="J3" s="44"/>
      <c r="K3" s="13"/>
      <c r="L3" s="13"/>
      <c r="M3" s="53"/>
      <c r="N3" s="14"/>
    </row>
    <row r="4" spans="1:14" ht="26.25" customHeight="1">
      <c r="A4" s="7"/>
      <c r="B4" s="16"/>
      <c r="C4" s="16"/>
      <c r="D4" s="31" t="s">
        <v>14</v>
      </c>
      <c r="E4" s="64"/>
      <c r="F4" s="45" t="s">
        <v>15</v>
      </c>
      <c r="G4" s="70"/>
      <c r="H4" s="31" t="s">
        <v>8</v>
      </c>
      <c r="I4" s="70"/>
      <c r="J4" s="31" t="s">
        <v>7</v>
      </c>
      <c r="K4" s="70"/>
      <c r="L4" s="31" t="s">
        <v>136</v>
      </c>
      <c r="M4" s="73"/>
    </row>
    <row r="5" spans="1:14" ht="26.25" customHeight="1">
      <c r="A5" s="8"/>
      <c r="B5" s="17"/>
      <c r="C5" s="17"/>
      <c r="D5" s="61" t="s">
        <v>2</v>
      </c>
      <c r="E5" s="61" t="s">
        <v>22</v>
      </c>
      <c r="F5" s="69" t="s">
        <v>2</v>
      </c>
      <c r="G5" s="71" t="s">
        <v>22</v>
      </c>
      <c r="H5" s="61" t="s">
        <v>2</v>
      </c>
      <c r="I5" s="71" t="s">
        <v>22</v>
      </c>
      <c r="J5" s="61" t="s">
        <v>2</v>
      </c>
      <c r="K5" s="71" t="s">
        <v>22</v>
      </c>
      <c r="L5" s="61" t="s">
        <v>2</v>
      </c>
      <c r="M5" s="74" t="s">
        <v>22</v>
      </c>
    </row>
    <row r="6" spans="1:14" ht="26.25" customHeight="1">
      <c r="A6" s="9" t="s">
        <v>36</v>
      </c>
      <c r="B6" s="18"/>
      <c r="C6" s="24"/>
      <c r="D6" s="33">
        <v>16473581</v>
      </c>
      <c r="E6" s="65" t="s">
        <v>27</v>
      </c>
      <c r="F6" s="33">
        <v>18683412</v>
      </c>
      <c r="G6" s="65" t="s">
        <v>27</v>
      </c>
      <c r="H6" s="33">
        <v>16109326</v>
      </c>
      <c r="I6" s="65" t="s">
        <v>27</v>
      </c>
      <c r="J6" s="33">
        <v>19249397</v>
      </c>
      <c r="K6" s="65" t="s">
        <v>27</v>
      </c>
      <c r="L6" s="33">
        <v>19723182</v>
      </c>
      <c r="M6" s="75" t="s">
        <v>27</v>
      </c>
    </row>
    <row r="7" spans="1:14" ht="26.25" customHeight="1">
      <c r="A7" s="10"/>
      <c r="B7" s="12" t="s">
        <v>61</v>
      </c>
      <c r="C7" s="25"/>
      <c r="D7" s="34">
        <v>3348097</v>
      </c>
      <c r="E7" s="66">
        <v>20.3</v>
      </c>
      <c r="F7" s="34">
        <v>3432351</v>
      </c>
      <c r="G7" s="66">
        <v>18.399999999999999</v>
      </c>
      <c r="H7" s="34">
        <v>3576157</v>
      </c>
      <c r="I7" s="66">
        <v>22.2</v>
      </c>
      <c r="J7" s="72">
        <v>3755337</v>
      </c>
      <c r="K7" s="66">
        <v>19.5</v>
      </c>
      <c r="L7" s="72">
        <v>3793916</v>
      </c>
      <c r="M7" s="76">
        <f t="shared" ref="M7:M16" si="0">(L7/$L$6)*100</f>
        <v>19.235821075929838</v>
      </c>
    </row>
    <row r="8" spans="1:14" ht="26.25" customHeight="1">
      <c r="A8" s="10"/>
      <c r="B8" s="20"/>
      <c r="C8" s="25" t="s">
        <v>20</v>
      </c>
      <c r="D8" s="34">
        <v>2189532</v>
      </c>
      <c r="E8" s="66">
        <v>13.3</v>
      </c>
      <c r="F8" s="34">
        <v>2237369</v>
      </c>
      <c r="G8" s="66">
        <v>12</v>
      </c>
      <c r="H8" s="34">
        <v>2325997</v>
      </c>
      <c r="I8" s="66">
        <v>14.4</v>
      </c>
      <c r="J8" s="34">
        <v>2462055</v>
      </c>
      <c r="K8" s="66">
        <v>12.8</v>
      </c>
      <c r="L8" s="34">
        <v>2497462</v>
      </c>
      <c r="M8" s="76">
        <f t="shared" si="0"/>
        <v>12.662571384272578</v>
      </c>
    </row>
    <row r="9" spans="1:14" ht="26.25" customHeight="1">
      <c r="A9" s="10"/>
      <c r="B9" s="12" t="s">
        <v>31</v>
      </c>
      <c r="C9" s="25"/>
      <c r="D9" s="34">
        <v>2522162</v>
      </c>
      <c r="E9" s="66">
        <v>15.3</v>
      </c>
      <c r="F9" s="34">
        <v>2645904</v>
      </c>
      <c r="G9" s="66">
        <v>14.2</v>
      </c>
      <c r="H9" s="34">
        <v>3140699</v>
      </c>
      <c r="I9" s="66">
        <v>19.5</v>
      </c>
      <c r="J9" s="72">
        <v>3270256</v>
      </c>
      <c r="K9" s="66">
        <v>17</v>
      </c>
      <c r="L9" s="72">
        <v>3506656</v>
      </c>
      <c r="M9" s="76">
        <f t="shared" si="0"/>
        <v>17.779362376719941</v>
      </c>
    </row>
    <row r="10" spans="1:14" ht="26.25" customHeight="1">
      <c r="A10" s="10"/>
      <c r="B10" s="12" t="s">
        <v>33</v>
      </c>
      <c r="C10" s="25"/>
      <c r="D10" s="34">
        <v>786986</v>
      </c>
      <c r="E10" s="66">
        <v>4.8</v>
      </c>
      <c r="F10" s="34">
        <v>972853</v>
      </c>
      <c r="G10" s="66">
        <v>5.2</v>
      </c>
      <c r="H10" s="34">
        <v>644173</v>
      </c>
      <c r="I10" s="66">
        <v>4</v>
      </c>
      <c r="J10" s="72">
        <v>573462</v>
      </c>
      <c r="K10" s="66">
        <v>3</v>
      </c>
      <c r="L10" s="72">
        <v>624718</v>
      </c>
      <c r="M10" s="76">
        <f t="shared" si="0"/>
        <v>3.1674300830362969</v>
      </c>
    </row>
    <row r="11" spans="1:14" ht="26.25" customHeight="1">
      <c r="A11" s="10"/>
      <c r="B11" s="12" t="s">
        <v>42</v>
      </c>
      <c r="C11" s="25"/>
      <c r="D11" s="34">
        <v>2799333</v>
      </c>
      <c r="E11" s="66">
        <v>17</v>
      </c>
      <c r="F11" s="34">
        <v>2950262</v>
      </c>
      <c r="G11" s="66">
        <v>15.8</v>
      </c>
      <c r="H11" s="34">
        <v>3235449</v>
      </c>
      <c r="I11" s="66">
        <v>20.100000000000001</v>
      </c>
      <c r="J11" s="72">
        <v>3367539</v>
      </c>
      <c r="K11" s="66">
        <v>17.5</v>
      </c>
      <c r="L11" s="72">
        <v>3394068</v>
      </c>
      <c r="M11" s="76">
        <f t="shared" si="0"/>
        <v>17.208521424179931</v>
      </c>
    </row>
    <row r="12" spans="1:14" ht="26.25" customHeight="1">
      <c r="A12" s="10"/>
      <c r="B12" s="12" t="s">
        <v>54</v>
      </c>
      <c r="C12" s="25"/>
      <c r="D12" s="34">
        <v>227400</v>
      </c>
      <c r="E12" s="66">
        <v>1.4</v>
      </c>
      <c r="F12" s="34">
        <v>241726</v>
      </c>
      <c r="G12" s="66">
        <v>1.3</v>
      </c>
      <c r="H12" s="34">
        <v>238519</v>
      </c>
      <c r="I12" s="66">
        <v>1.5</v>
      </c>
      <c r="J12" s="72">
        <v>277275</v>
      </c>
      <c r="K12" s="66">
        <v>1.4</v>
      </c>
      <c r="L12" s="72">
        <v>340012</v>
      </c>
      <c r="M12" s="76">
        <f t="shared" si="0"/>
        <v>1.7239206128098397</v>
      </c>
    </row>
    <row r="13" spans="1:14" ht="26.25" customHeight="1">
      <c r="A13" s="10"/>
      <c r="B13" s="12" t="s">
        <v>63</v>
      </c>
      <c r="C13" s="25"/>
      <c r="D13" s="34">
        <v>973403</v>
      </c>
      <c r="E13" s="66">
        <v>5.9</v>
      </c>
      <c r="F13" s="34">
        <v>1054010</v>
      </c>
      <c r="G13" s="66">
        <v>5.6</v>
      </c>
      <c r="H13" s="34">
        <v>1134384</v>
      </c>
      <c r="I13" s="66">
        <v>7</v>
      </c>
      <c r="J13" s="72">
        <v>1190986</v>
      </c>
      <c r="K13" s="66">
        <v>6.2</v>
      </c>
      <c r="L13" s="72">
        <v>1204027</v>
      </c>
      <c r="M13" s="76">
        <f t="shared" si="0"/>
        <v>6.1046285533439786</v>
      </c>
    </row>
    <row r="14" spans="1:14" ht="26.25" customHeight="1">
      <c r="A14" s="10"/>
      <c r="B14" s="12" t="s">
        <v>64</v>
      </c>
      <c r="C14" s="25"/>
      <c r="D14" s="34">
        <v>63500</v>
      </c>
      <c r="E14" s="66">
        <v>0.4</v>
      </c>
      <c r="F14" s="34">
        <v>2613722</v>
      </c>
      <c r="G14" s="66">
        <v>14</v>
      </c>
      <c r="H14" s="34">
        <v>365182</v>
      </c>
      <c r="I14" s="66">
        <v>2.2999999999999998</v>
      </c>
      <c r="J14" s="72">
        <v>1184138</v>
      </c>
      <c r="K14" s="66">
        <v>6.2</v>
      </c>
      <c r="L14" s="72">
        <v>409632</v>
      </c>
      <c r="M14" s="76">
        <f t="shared" si="0"/>
        <v>2.0769062517397039</v>
      </c>
    </row>
    <row r="15" spans="1:14" ht="26.25" customHeight="1">
      <c r="A15" s="10"/>
      <c r="B15" s="12" t="s">
        <v>65</v>
      </c>
      <c r="C15" s="25"/>
      <c r="D15" s="34">
        <v>266783</v>
      </c>
      <c r="E15" s="66">
        <v>1.6</v>
      </c>
      <c r="F15" s="34">
        <v>331000</v>
      </c>
      <c r="G15" s="66">
        <v>1.8</v>
      </c>
      <c r="H15" s="34">
        <v>50000</v>
      </c>
      <c r="I15" s="66">
        <v>0.3</v>
      </c>
      <c r="J15" s="72">
        <v>961000</v>
      </c>
      <c r="K15" s="66">
        <v>5</v>
      </c>
      <c r="L15" s="72">
        <v>467000</v>
      </c>
      <c r="M15" s="76">
        <f t="shared" si="0"/>
        <v>2.3677720968148042</v>
      </c>
    </row>
    <row r="16" spans="1:14" ht="26.25" customHeight="1">
      <c r="A16" s="10"/>
      <c r="B16" s="12" t="s">
        <v>66</v>
      </c>
      <c r="C16" s="25"/>
      <c r="D16" s="34">
        <v>1779880</v>
      </c>
      <c r="E16" s="66">
        <v>10.8</v>
      </c>
      <c r="F16" s="34">
        <v>1742304</v>
      </c>
      <c r="G16" s="66">
        <v>9.3000000000000007</v>
      </c>
      <c r="H16" s="34">
        <v>1789168</v>
      </c>
      <c r="I16" s="66">
        <v>11.1</v>
      </c>
      <c r="J16" s="72">
        <v>1985817</v>
      </c>
      <c r="K16" s="66">
        <v>10.3</v>
      </c>
      <c r="L16" s="72">
        <v>1913020</v>
      </c>
      <c r="M16" s="76">
        <f t="shared" si="0"/>
        <v>9.6993477016031182</v>
      </c>
    </row>
    <row r="17" spans="1:14" ht="26.25" customHeight="1">
      <c r="A17" s="10"/>
      <c r="B17" s="12" t="s">
        <v>55</v>
      </c>
      <c r="C17" s="25"/>
      <c r="D17" s="34" t="s">
        <v>27</v>
      </c>
      <c r="E17" s="66" t="s">
        <v>27</v>
      </c>
      <c r="F17" s="34" t="s">
        <v>27</v>
      </c>
      <c r="G17" s="66" t="s">
        <v>27</v>
      </c>
      <c r="H17" s="34" t="s">
        <v>27</v>
      </c>
      <c r="I17" s="66" t="s">
        <v>27</v>
      </c>
      <c r="J17" s="34" t="s">
        <v>27</v>
      </c>
      <c r="K17" s="66" t="s">
        <v>27</v>
      </c>
      <c r="L17" s="34" t="s">
        <v>27</v>
      </c>
      <c r="M17" s="76" t="s">
        <v>27</v>
      </c>
      <c r="N17" s="14"/>
    </row>
    <row r="18" spans="1:14" ht="26.25" customHeight="1">
      <c r="A18" s="10"/>
      <c r="B18" s="12" t="s">
        <v>67</v>
      </c>
      <c r="C18" s="25"/>
      <c r="D18" s="34">
        <v>3704762</v>
      </c>
      <c r="E18" s="66">
        <v>22.5</v>
      </c>
      <c r="F18" s="34">
        <v>2699280</v>
      </c>
      <c r="G18" s="66">
        <v>14.4</v>
      </c>
      <c r="H18" s="34">
        <v>1935595</v>
      </c>
      <c r="I18" s="66">
        <v>12</v>
      </c>
      <c r="J18" s="72">
        <v>2683584</v>
      </c>
      <c r="K18" s="66">
        <v>13.9</v>
      </c>
      <c r="L18" s="72">
        <v>4070133</v>
      </c>
      <c r="M18" s="76">
        <f>(L18/$L$6)*100</f>
        <v>20.636289823822544</v>
      </c>
    </row>
    <row r="19" spans="1:14" ht="26.25" customHeight="1">
      <c r="A19" s="10"/>
      <c r="B19" s="12"/>
      <c r="C19" s="25" t="s">
        <v>62</v>
      </c>
      <c r="D19" s="34">
        <v>1848072</v>
      </c>
      <c r="E19" s="66">
        <v>11.2</v>
      </c>
      <c r="F19" s="34">
        <v>2187076</v>
      </c>
      <c r="G19" s="66">
        <v>11.7</v>
      </c>
      <c r="H19" s="34">
        <v>1290632</v>
      </c>
      <c r="I19" s="66">
        <v>8</v>
      </c>
      <c r="J19" s="34">
        <v>1635535</v>
      </c>
      <c r="K19" s="66">
        <v>8.5</v>
      </c>
      <c r="L19" s="34">
        <v>2889142</v>
      </c>
      <c r="M19" s="76">
        <f>(L19/$L$6)*100</f>
        <v>14.648457840119308</v>
      </c>
    </row>
    <row r="20" spans="1:14" ht="26.25" customHeight="1">
      <c r="A20" s="10"/>
      <c r="B20" s="12"/>
      <c r="C20" s="25" t="s">
        <v>49</v>
      </c>
      <c r="D20" s="34">
        <v>1789634</v>
      </c>
      <c r="E20" s="66">
        <v>10.9</v>
      </c>
      <c r="F20" s="34">
        <v>512204</v>
      </c>
      <c r="G20" s="66">
        <v>2.7</v>
      </c>
      <c r="H20" s="34">
        <v>644963</v>
      </c>
      <c r="I20" s="66">
        <v>4</v>
      </c>
      <c r="J20" s="34">
        <v>1047684</v>
      </c>
      <c r="K20" s="66">
        <v>5.4</v>
      </c>
      <c r="L20" s="34">
        <v>1180991</v>
      </c>
      <c r="M20" s="76">
        <f>(L20/$L$6)*100</f>
        <v>5.9878319837032379</v>
      </c>
    </row>
    <row r="21" spans="1:14" ht="26.25" customHeight="1">
      <c r="A21" s="10"/>
      <c r="B21" s="12" t="s">
        <v>68</v>
      </c>
      <c r="C21" s="25"/>
      <c r="D21" s="62">
        <v>1275</v>
      </c>
      <c r="E21" s="66">
        <v>0</v>
      </c>
      <c r="F21" s="34" t="s">
        <v>27</v>
      </c>
      <c r="G21" s="66" t="s">
        <v>27</v>
      </c>
      <c r="H21" s="34" t="s">
        <v>27</v>
      </c>
      <c r="I21" s="66" t="s">
        <v>27</v>
      </c>
      <c r="J21" s="34">
        <v>3</v>
      </c>
      <c r="K21" s="66">
        <v>0</v>
      </c>
      <c r="L21" s="34" t="s">
        <v>27</v>
      </c>
      <c r="M21" s="76" t="s">
        <v>27</v>
      </c>
    </row>
    <row r="22" spans="1:14" ht="26.25" customHeight="1">
      <c r="A22" s="11"/>
      <c r="B22" s="21" t="s">
        <v>69</v>
      </c>
      <c r="C22" s="28"/>
      <c r="D22" s="63" t="s">
        <v>27</v>
      </c>
      <c r="E22" s="67" t="s">
        <v>27</v>
      </c>
      <c r="F22" s="63" t="s">
        <v>27</v>
      </c>
      <c r="G22" s="67" t="s">
        <v>27</v>
      </c>
      <c r="H22" s="63" t="s">
        <v>27</v>
      </c>
      <c r="I22" s="67" t="s">
        <v>27</v>
      </c>
      <c r="J22" s="63" t="s">
        <v>27</v>
      </c>
      <c r="K22" s="67" t="s">
        <v>27</v>
      </c>
      <c r="L22" s="63" t="s">
        <v>27</v>
      </c>
      <c r="M22" s="77" t="s">
        <v>27</v>
      </c>
    </row>
    <row r="23" spans="1:14" ht="4.5" customHeight="1">
      <c r="A23" s="12"/>
      <c r="B23" s="12"/>
      <c r="C23" s="12"/>
      <c r="D23" s="30"/>
      <c r="E23" s="68"/>
      <c r="F23" s="68"/>
      <c r="G23" s="68"/>
      <c r="H23" s="68"/>
      <c r="I23" s="68"/>
      <c r="J23" s="68"/>
      <c r="K23" s="68"/>
      <c r="L23" s="68"/>
      <c r="M23" s="68"/>
    </row>
    <row r="24" spans="1:14" ht="19.5" customHeight="1">
      <c r="A24" s="13"/>
      <c r="B24" s="13"/>
      <c r="C24" s="13"/>
      <c r="D24" s="13"/>
      <c r="E24" s="13"/>
      <c r="F24" s="13"/>
      <c r="G24" s="13"/>
      <c r="H24" s="44"/>
      <c r="I24" s="13"/>
      <c r="J24" s="44"/>
      <c r="K24" s="13"/>
      <c r="L24" s="13"/>
      <c r="M24" s="60" t="s">
        <v>13</v>
      </c>
      <c r="N24" s="14"/>
    </row>
    <row r="25" spans="1:1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</sheetData>
  <mergeCells count="20">
    <mergeCell ref="D4:E4"/>
    <mergeCell ref="F4:G4"/>
    <mergeCell ref="H4:I4"/>
    <mergeCell ref="J4:K4"/>
    <mergeCell ref="L4:M4"/>
    <mergeCell ref="A6:C6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1:C21"/>
    <mergeCell ref="B22:C22"/>
    <mergeCell ref="A4:C5"/>
  </mergeCells>
  <phoneticPr fontId="19"/>
  <pageMargins left="0.78740157480314965" right="0.59055118110236227" top="0.59055118110236227" bottom="0.59055118110236227" header="0.51181102362204722" footer="0.51181102362204722"/>
  <pageSetup paperSize="9" scale="52" fitToWidth="1" fitToHeight="1" orientation="portrait" usePrinterDefaults="1" r:id="rId1"/>
  <headerFooter alignWithMargins="0">
    <oddFooter>&amp;C- 117 -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AK50"/>
  <sheetViews>
    <sheetView view="pageBreakPreview" topLeftCell="A22" zoomScale="90" zoomScaleSheetLayoutView="90" workbookViewId="0">
      <pane xSplit="4" topLeftCell="E1" activePane="topRight" state="frozen"/>
      <selection pane="topRight" activeCell="U38" sqref="U38"/>
    </sheetView>
  </sheetViews>
  <sheetFormatPr defaultColWidth="9" defaultRowHeight="12"/>
  <cols>
    <col min="1" max="1" width="3.75" style="1" customWidth="1"/>
    <col min="2" max="2" width="7" style="1" customWidth="1"/>
    <col min="3" max="3" width="16.375" style="1" customWidth="1"/>
    <col min="4" max="4" width="3.125" style="1" customWidth="1"/>
    <col min="5" max="5" width="13.25" style="1" customWidth="1"/>
    <col min="6" max="6" width="5" style="1" customWidth="1"/>
    <col min="7" max="7" width="10.375" style="1" customWidth="1"/>
    <col min="8" max="8" width="0.625" style="1" customWidth="1"/>
    <col min="9" max="9" width="14.625" style="1" customWidth="1"/>
    <col min="10" max="10" width="3.75" style="1" customWidth="1"/>
    <col min="11" max="11" width="10.75" style="1" customWidth="1"/>
    <col min="12" max="12" width="10.875" style="1" customWidth="1"/>
    <col min="13" max="13" width="7.375" style="1" customWidth="1"/>
    <col min="14" max="14" width="7.625" style="1" customWidth="1"/>
    <col min="15" max="15" width="3.25" style="1" customWidth="1"/>
    <col min="16" max="16" width="7.75" style="1" customWidth="1"/>
    <col min="17" max="17" width="10.75" style="1" customWidth="1"/>
    <col min="18" max="18" width="0.75" style="1" customWidth="1"/>
    <col min="19" max="19" width="10.125" style="1" customWidth="1"/>
    <col min="20" max="20" width="4.625" style="1" customWidth="1"/>
    <col min="21" max="21" width="11.125" style="1" customWidth="1"/>
    <col min="22" max="22" width="2.625" style="1" customWidth="1"/>
    <col min="23" max="23" width="8.375" style="1" customWidth="1"/>
    <col min="24" max="24" width="2.375" style="1" customWidth="1"/>
    <col min="25" max="25" width="4" style="1" customWidth="1"/>
    <col min="26" max="26" width="3.375" style="1" customWidth="1"/>
    <col min="27" max="27" width="9.125" style="1" customWidth="1"/>
    <col min="28" max="28" width="18.375" style="1" customWidth="1"/>
    <col min="29" max="29" width="11.125" style="1" customWidth="1"/>
    <col min="30" max="30" width="18.375" style="1" customWidth="1"/>
    <col min="31" max="31" width="11.125" style="1" customWidth="1"/>
    <col min="32" max="32" width="18.375" style="1" customWidth="1"/>
    <col min="33" max="33" width="10.75" style="1" customWidth="1"/>
    <col min="34" max="34" width="18.375" style="1" customWidth="1"/>
    <col min="35" max="35" width="10.75" style="1" customWidth="1"/>
    <col min="36" max="36" width="18.375" style="1" customWidth="1"/>
    <col min="37" max="37" width="10.75" style="1" customWidth="1"/>
    <col min="38" max="38" width="9" style="1" bestFit="1" customWidth="0"/>
    <col min="39" max="16384" width="9" style="1"/>
  </cols>
  <sheetData>
    <row r="1" spans="1:37" ht="19.5" customHeight="1">
      <c r="A1" s="6" t="s">
        <v>56</v>
      </c>
      <c r="B1" s="15"/>
      <c r="C1" s="13"/>
      <c r="D1" s="13"/>
      <c r="E1" s="13"/>
      <c r="F1" s="13"/>
      <c r="G1" s="20"/>
      <c r="H1" s="20"/>
      <c r="I1" s="20"/>
      <c r="J1" s="20"/>
      <c r="K1" s="20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20"/>
      <c r="AA1" s="20"/>
      <c r="AB1" s="20"/>
      <c r="AC1" s="103"/>
      <c r="AD1" s="20"/>
      <c r="AE1" s="103"/>
      <c r="AF1" s="20"/>
      <c r="AG1" s="103"/>
      <c r="AH1" s="20"/>
      <c r="AI1" s="103"/>
      <c r="AJ1" s="20"/>
      <c r="AK1" s="103"/>
    </row>
    <row r="2" spans="1:37" ht="1.5" customHeight="1">
      <c r="A2" s="6"/>
      <c r="B2" s="15"/>
      <c r="C2" s="13"/>
      <c r="D2" s="13"/>
      <c r="E2" s="13"/>
      <c r="F2" s="13"/>
      <c r="G2" s="20"/>
      <c r="H2" s="20"/>
      <c r="I2" s="20"/>
      <c r="J2" s="20"/>
      <c r="K2" s="20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20"/>
      <c r="AA2" s="20"/>
      <c r="AB2" s="20"/>
      <c r="AC2" s="103"/>
      <c r="AD2" s="20"/>
      <c r="AE2" s="103"/>
      <c r="AF2" s="20"/>
      <c r="AG2" s="103"/>
      <c r="AH2" s="20"/>
      <c r="AI2" s="103"/>
      <c r="AJ2" s="20"/>
      <c r="AK2" s="103"/>
    </row>
    <row r="3" spans="1:37" ht="24.75" customHeight="1">
      <c r="A3" s="78"/>
      <c r="B3" s="90"/>
      <c r="C3" s="90"/>
      <c r="D3" s="111"/>
      <c r="E3" s="117" t="s">
        <v>21</v>
      </c>
      <c r="F3" s="117"/>
      <c r="G3" s="117"/>
      <c r="H3" s="117"/>
      <c r="I3" s="117" t="s">
        <v>60</v>
      </c>
      <c r="J3" s="117"/>
      <c r="K3" s="141"/>
      <c r="L3" s="155" t="s">
        <v>38</v>
      </c>
      <c r="M3" s="117"/>
      <c r="N3" s="117"/>
      <c r="O3" s="117"/>
      <c r="P3" s="117" t="s">
        <v>7</v>
      </c>
      <c r="Q3" s="117"/>
      <c r="R3" s="117"/>
      <c r="S3" s="117"/>
      <c r="T3" s="117" t="s">
        <v>136</v>
      </c>
      <c r="U3" s="117"/>
      <c r="V3" s="117"/>
      <c r="W3" s="117"/>
      <c r="X3" s="141"/>
      <c r="Y3" s="92"/>
      <c r="Z3" s="20"/>
      <c r="AA3" s="20"/>
      <c r="AB3" s="92"/>
      <c r="AC3" s="203"/>
      <c r="AD3" s="92"/>
      <c r="AE3" s="203"/>
      <c r="AF3" s="92"/>
      <c r="AG3" s="204"/>
      <c r="AH3" s="92"/>
      <c r="AI3" s="204"/>
      <c r="AJ3" s="92"/>
      <c r="AK3" s="204"/>
    </row>
    <row r="4" spans="1:37" ht="24.75" customHeight="1">
      <c r="A4" s="79"/>
      <c r="B4" s="91"/>
      <c r="C4" s="91"/>
      <c r="D4" s="112"/>
      <c r="E4" s="118" t="s">
        <v>70</v>
      </c>
      <c r="F4" s="118"/>
      <c r="G4" s="118" t="s">
        <v>71</v>
      </c>
      <c r="H4" s="118"/>
      <c r="I4" s="118" t="s">
        <v>70</v>
      </c>
      <c r="J4" s="118"/>
      <c r="K4" s="142" t="s">
        <v>71</v>
      </c>
      <c r="L4" s="156" t="s">
        <v>70</v>
      </c>
      <c r="M4" s="118"/>
      <c r="N4" s="118" t="s">
        <v>71</v>
      </c>
      <c r="O4" s="118"/>
      <c r="P4" s="118" t="s">
        <v>70</v>
      </c>
      <c r="Q4" s="118"/>
      <c r="R4" s="118" t="s">
        <v>71</v>
      </c>
      <c r="S4" s="118"/>
      <c r="T4" s="118" t="s">
        <v>70</v>
      </c>
      <c r="U4" s="118"/>
      <c r="V4" s="118"/>
      <c r="W4" s="118" t="s">
        <v>71</v>
      </c>
      <c r="X4" s="142"/>
      <c r="Y4" s="92"/>
      <c r="Z4" s="20"/>
      <c r="AA4" s="20"/>
      <c r="AB4" s="92"/>
      <c r="AC4" s="92"/>
      <c r="AD4" s="92"/>
      <c r="AE4" s="92"/>
      <c r="AF4" s="92"/>
      <c r="AG4" s="92"/>
      <c r="AH4" s="92"/>
      <c r="AI4" s="92"/>
      <c r="AJ4" s="92"/>
      <c r="AK4" s="92"/>
    </row>
    <row r="5" spans="1:37" ht="13.5" customHeight="1">
      <c r="A5" s="80"/>
      <c r="B5" s="92"/>
      <c r="C5" s="92"/>
      <c r="D5" s="113"/>
      <c r="E5" s="119"/>
      <c r="F5" s="123" t="s">
        <v>72</v>
      </c>
      <c r="G5" s="127" t="s">
        <v>73</v>
      </c>
      <c r="H5" s="123"/>
      <c r="I5" s="119"/>
      <c r="J5" s="127" t="s">
        <v>72</v>
      </c>
      <c r="K5" s="143" t="s">
        <v>73</v>
      </c>
      <c r="L5" s="123"/>
      <c r="M5" s="127" t="s">
        <v>72</v>
      </c>
      <c r="N5" s="123"/>
      <c r="O5" s="127" t="s">
        <v>73</v>
      </c>
      <c r="P5" s="119"/>
      <c r="Q5" s="127" t="s">
        <v>72</v>
      </c>
      <c r="R5" s="123"/>
      <c r="S5" s="127" t="s">
        <v>73</v>
      </c>
      <c r="T5" s="119"/>
      <c r="U5" s="127" t="s">
        <v>72</v>
      </c>
      <c r="V5" s="127"/>
      <c r="W5" s="127" t="s">
        <v>73</v>
      </c>
      <c r="X5" s="143"/>
      <c r="Y5" s="92"/>
      <c r="Z5" s="93"/>
      <c r="AA5" s="200"/>
      <c r="AB5" s="44"/>
      <c r="AC5" s="44"/>
      <c r="AD5" s="44"/>
      <c r="AE5" s="44"/>
      <c r="AF5" s="44"/>
      <c r="AG5" s="44"/>
      <c r="AH5" s="44"/>
      <c r="AI5" s="44"/>
      <c r="AJ5" s="205"/>
      <c r="AK5" s="205"/>
    </row>
    <row r="6" spans="1:37" ht="24.75" customHeight="1">
      <c r="A6" s="81" t="s">
        <v>74</v>
      </c>
      <c r="B6" s="93"/>
      <c r="C6" s="93"/>
      <c r="D6" s="114"/>
      <c r="E6" s="120">
        <v>16473581</v>
      </c>
      <c r="F6" s="124"/>
      <c r="G6" s="128" t="s">
        <v>27</v>
      </c>
      <c r="H6" s="128" t="s">
        <v>27</v>
      </c>
      <c r="I6" s="120">
        <v>18683412</v>
      </c>
      <c r="J6" s="124"/>
      <c r="K6" s="144" t="s">
        <v>27</v>
      </c>
      <c r="L6" s="124">
        <v>16109326</v>
      </c>
      <c r="M6" s="124">
        <v>16109326</v>
      </c>
      <c r="N6" s="173" t="s">
        <v>27</v>
      </c>
      <c r="O6" s="173"/>
      <c r="P6" s="120">
        <v>19249397</v>
      </c>
      <c r="Q6" s="124">
        <v>16109326</v>
      </c>
      <c r="R6" s="173" t="s">
        <v>27</v>
      </c>
      <c r="S6" s="173"/>
      <c r="T6" s="120">
        <v>19723182</v>
      </c>
      <c r="U6" s="124"/>
      <c r="V6" s="124"/>
      <c r="W6" s="173" t="s">
        <v>27</v>
      </c>
      <c r="X6" s="194"/>
      <c r="Y6" s="201"/>
      <c r="Z6" s="93"/>
      <c r="AA6" s="200"/>
      <c r="AB6" s="124"/>
      <c r="AC6" s="173"/>
      <c r="AD6" s="124"/>
      <c r="AE6" s="128"/>
      <c r="AF6" s="124"/>
      <c r="AG6" s="41"/>
      <c r="AH6" s="124"/>
      <c r="AI6" s="41"/>
      <c r="AJ6" s="206"/>
      <c r="AK6" s="208"/>
    </row>
    <row r="7" spans="1:37" ht="24.75" customHeight="1">
      <c r="A7" s="80"/>
      <c r="B7" s="94" t="s">
        <v>75</v>
      </c>
      <c r="C7" s="94"/>
      <c r="D7" s="115"/>
      <c r="E7" s="121">
        <v>202796</v>
      </c>
      <c r="F7" s="108"/>
      <c r="G7" s="129">
        <v>1.2</v>
      </c>
      <c r="H7" s="129">
        <v>1.4</v>
      </c>
      <c r="I7" s="121">
        <v>209316</v>
      </c>
      <c r="J7" s="108"/>
      <c r="K7" s="145">
        <v>1.1000000000000001</v>
      </c>
      <c r="L7" s="108">
        <v>204969</v>
      </c>
      <c r="M7" s="108">
        <v>204969</v>
      </c>
      <c r="N7" s="174">
        <v>1.3</v>
      </c>
      <c r="O7" s="174"/>
      <c r="P7" s="121">
        <v>205240</v>
      </c>
      <c r="Q7" s="108">
        <v>204969</v>
      </c>
      <c r="R7" s="129">
        <v>1.1000000000000001</v>
      </c>
      <c r="S7" s="129"/>
      <c r="T7" s="121">
        <v>189738</v>
      </c>
      <c r="U7" s="108"/>
      <c r="V7" s="108"/>
      <c r="W7" s="188">
        <f t="shared" ref="W7:W16" si="0">(T7/$T$6)*100</f>
        <v>0.96200501521509052</v>
      </c>
      <c r="X7" s="195"/>
      <c r="Y7" s="44"/>
      <c r="Z7" s="13"/>
      <c r="AA7" s="94"/>
      <c r="AB7" s="108"/>
      <c r="AC7" s="126"/>
      <c r="AD7" s="108"/>
      <c r="AE7" s="181"/>
      <c r="AF7" s="108"/>
      <c r="AG7" s="66"/>
      <c r="AH7" s="108"/>
      <c r="AI7" s="66"/>
      <c r="AJ7" s="207"/>
      <c r="AK7" s="209"/>
    </row>
    <row r="8" spans="1:37" ht="24.75" customHeight="1">
      <c r="A8" s="80"/>
      <c r="B8" s="94" t="s">
        <v>76</v>
      </c>
      <c r="C8" s="94"/>
      <c r="D8" s="115"/>
      <c r="E8" s="121">
        <v>2284141</v>
      </c>
      <c r="F8" s="108"/>
      <c r="G8" s="129">
        <v>13.9</v>
      </c>
      <c r="H8" s="129">
        <v>16.100000000000001</v>
      </c>
      <c r="I8" s="121">
        <v>5036764</v>
      </c>
      <c r="J8" s="108"/>
      <c r="K8" s="145">
        <v>27</v>
      </c>
      <c r="L8" s="108">
        <v>2609791</v>
      </c>
      <c r="M8" s="108">
        <v>2609791</v>
      </c>
      <c r="N8" s="174">
        <v>16.2</v>
      </c>
      <c r="O8" s="174"/>
      <c r="P8" s="121">
        <v>3943189</v>
      </c>
      <c r="Q8" s="108">
        <v>2609791</v>
      </c>
      <c r="R8" s="129">
        <v>20.5</v>
      </c>
      <c r="S8" s="129"/>
      <c r="T8" s="121">
        <v>3173362</v>
      </c>
      <c r="U8" s="108"/>
      <c r="V8" s="108"/>
      <c r="W8" s="188">
        <f t="shared" si="0"/>
        <v>16.089503204908823</v>
      </c>
      <c r="X8" s="195"/>
      <c r="Y8" s="44"/>
      <c r="Z8" s="13"/>
      <c r="AA8" s="94"/>
      <c r="AB8" s="108"/>
      <c r="AC8" s="126"/>
      <c r="AD8" s="108"/>
      <c r="AE8" s="181"/>
      <c r="AF8" s="108"/>
      <c r="AG8" s="66"/>
      <c r="AH8" s="108"/>
      <c r="AI8" s="66"/>
      <c r="AJ8" s="207"/>
      <c r="AK8" s="209"/>
    </row>
    <row r="9" spans="1:37" ht="24.75" customHeight="1">
      <c r="A9" s="80"/>
      <c r="B9" s="94" t="s">
        <v>77</v>
      </c>
      <c r="C9" s="94"/>
      <c r="D9" s="115"/>
      <c r="E9" s="121">
        <v>5152393</v>
      </c>
      <c r="F9" s="108"/>
      <c r="G9" s="129">
        <v>31.3</v>
      </c>
      <c r="H9" s="129">
        <v>30.3</v>
      </c>
      <c r="I9" s="121">
        <v>5843993</v>
      </c>
      <c r="J9" s="108"/>
      <c r="K9" s="145">
        <v>31.3</v>
      </c>
      <c r="L9" s="108">
        <v>6055100</v>
      </c>
      <c r="M9" s="108">
        <v>6055100</v>
      </c>
      <c r="N9" s="174">
        <v>37.6</v>
      </c>
      <c r="O9" s="174"/>
      <c r="P9" s="121">
        <v>6350278</v>
      </c>
      <c r="Q9" s="108">
        <v>6055100</v>
      </c>
      <c r="R9" s="129">
        <v>33</v>
      </c>
      <c r="S9" s="129"/>
      <c r="T9" s="121">
        <v>6977728</v>
      </c>
      <c r="U9" s="108"/>
      <c r="V9" s="108"/>
      <c r="W9" s="188">
        <f t="shared" si="0"/>
        <v>35.37830761790871</v>
      </c>
      <c r="X9" s="195"/>
      <c r="Y9" s="44"/>
      <c r="Z9" s="13"/>
      <c r="AA9" s="94"/>
      <c r="AB9" s="108"/>
      <c r="AC9" s="126"/>
      <c r="AD9" s="108"/>
      <c r="AE9" s="181"/>
      <c r="AF9" s="108"/>
      <c r="AG9" s="66"/>
      <c r="AH9" s="108"/>
      <c r="AI9" s="66"/>
      <c r="AJ9" s="207"/>
      <c r="AK9" s="209"/>
    </row>
    <row r="10" spans="1:37" ht="24.75" customHeight="1">
      <c r="A10" s="80"/>
      <c r="B10" s="94" t="s">
        <v>79</v>
      </c>
      <c r="C10" s="94"/>
      <c r="D10" s="115"/>
      <c r="E10" s="121">
        <v>2207487</v>
      </c>
      <c r="F10" s="108"/>
      <c r="G10" s="129">
        <v>13.4</v>
      </c>
      <c r="H10" s="129">
        <v>6.7</v>
      </c>
      <c r="I10" s="121">
        <v>1019894</v>
      </c>
      <c r="J10" s="108"/>
      <c r="K10" s="145">
        <v>5.5</v>
      </c>
      <c r="L10" s="108">
        <v>1169432</v>
      </c>
      <c r="M10" s="108">
        <v>1169432</v>
      </c>
      <c r="N10" s="174">
        <v>7.3</v>
      </c>
      <c r="O10" s="174"/>
      <c r="P10" s="121">
        <v>1190441</v>
      </c>
      <c r="Q10" s="108">
        <v>1169432</v>
      </c>
      <c r="R10" s="129">
        <v>6.2</v>
      </c>
      <c r="S10" s="129"/>
      <c r="T10" s="121">
        <v>1128358</v>
      </c>
      <c r="U10" s="108"/>
      <c r="V10" s="108"/>
      <c r="W10" s="188">
        <f t="shared" si="0"/>
        <v>5.7209734210230376</v>
      </c>
      <c r="X10" s="195"/>
      <c r="Y10" s="44"/>
      <c r="Z10" s="13"/>
      <c r="AA10" s="94"/>
      <c r="AB10" s="108"/>
      <c r="AC10" s="126"/>
      <c r="AD10" s="108"/>
      <c r="AE10" s="181"/>
      <c r="AF10" s="108"/>
      <c r="AG10" s="66"/>
      <c r="AH10" s="108"/>
      <c r="AI10" s="66"/>
      <c r="AJ10" s="207"/>
      <c r="AK10" s="209"/>
    </row>
    <row r="11" spans="1:37" ht="24.75" customHeight="1">
      <c r="A11" s="80"/>
      <c r="B11" s="94" t="s">
        <v>80</v>
      </c>
      <c r="C11" s="94"/>
      <c r="D11" s="115"/>
      <c r="E11" s="121">
        <v>39941</v>
      </c>
      <c r="F11" s="108"/>
      <c r="G11" s="129">
        <v>0.2</v>
      </c>
      <c r="H11" s="129">
        <v>0.5</v>
      </c>
      <c r="I11" s="121">
        <v>42044</v>
      </c>
      <c r="J11" s="108"/>
      <c r="K11" s="145">
        <v>0.2</v>
      </c>
      <c r="L11" s="108">
        <v>27538</v>
      </c>
      <c r="M11" s="108">
        <v>27538</v>
      </c>
      <c r="N11" s="175">
        <v>0.2</v>
      </c>
      <c r="O11" s="175"/>
      <c r="P11" s="121">
        <v>27569</v>
      </c>
      <c r="Q11" s="108">
        <v>27538</v>
      </c>
      <c r="R11" s="68">
        <v>0.1</v>
      </c>
      <c r="S11" s="68"/>
      <c r="T11" s="121">
        <v>29088</v>
      </c>
      <c r="U11" s="108"/>
      <c r="V11" s="108"/>
      <c r="W11" s="188">
        <f t="shared" si="0"/>
        <v>0.14748127355920559</v>
      </c>
      <c r="X11" s="195"/>
      <c r="Y11" s="44"/>
      <c r="Z11" s="13"/>
      <c r="AA11" s="94"/>
      <c r="AB11" s="108"/>
      <c r="AC11" s="126"/>
      <c r="AD11" s="108"/>
      <c r="AE11" s="181"/>
      <c r="AF11" s="108"/>
      <c r="AG11" s="66"/>
      <c r="AH11" s="108"/>
      <c r="AI11" s="66"/>
      <c r="AJ11" s="207"/>
      <c r="AK11" s="209"/>
    </row>
    <row r="12" spans="1:37" ht="24.75" customHeight="1">
      <c r="A12" s="80"/>
      <c r="B12" s="94" t="s">
        <v>81</v>
      </c>
      <c r="C12" s="94"/>
      <c r="D12" s="115"/>
      <c r="E12" s="121">
        <v>178711</v>
      </c>
      <c r="F12" s="108"/>
      <c r="G12" s="129">
        <v>1.1000000000000001</v>
      </c>
      <c r="H12" s="129">
        <v>1.5</v>
      </c>
      <c r="I12" s="121">
        <v>165107</v>
      </c>
      <c r="J12" s="108"/>
      <c r="K12" s="145">
        <v>0.9</v>
      </c>
      <c r="L12" s="108">
        <v>151135</v>
      </c>
      <c r="M12" s="108">
        <v>151135</v>
      </c>
      <c r="N12" s="174">
        <v>0.9</v>
      </c>
      <c r="O12" s="174"/>
      <c r="P12" s="121">
        <v>164349</v>
      </c>
      <c r="Q12" s="108">
        <v>151135</v>
      </c>
      <c r="R12" s="129">
        <v>0.9</v>
      </c>
      <c r="S12" s="129"/>
      <c r="T12" s="121">
        <v>156853</v>
      </c>
      <c r="U12" s="108"/>
      <c r="V12" s="108"/>
      <c r="W12" s="188">
        <f t="shared" si="0"/>
        <v>0.79527228415779971</v>
      </c>
      <c r="X12" s="195"/>
      <c r="Y12" s="44"/>
      <c r="Z12" s="13"/>
      <c r="AA12" s="94"/>
      <c r="AB12" s="108"/>
      <c r="AC12" s="126"/>
      <c r="AD12" s="108"/>
      <c r="AE12" s="181"/>
      <c r="AF12" s="108"/>
      <c r="AG12" s="66"/>
      <c r="AH12" s="108"/>
      <c r="AI12" s="66"/>
      <c r="AJ12" s="207"/>
      <c r="AK12" s="209"/>
    </row>
    <row r="13" spans="1:37" ht="24.75" customHeight="1">
      <c r="A13" s="80"/>
      <c r="B13" s="94" t="s">
        <v>84</v>
      </c>
      <c r="C13" s="94"/>
      <c r="D13" s="115"/>
      <c r="E13" s="121">
        <v>99519</v>
      </c>
      <c r="F13" s="108"/>
      <c r="G13" s="130">
        <v>0.6</v>
      </c>
      <c r="H13" s="130">
        <v>0.6</v>
      </c>
      <c r="I13" s="121">
        <v>93096</v>
      </c>
      <c r="J13" s="108"/>
      <c r="K13" s="146">
        <v>0.5</v>
      </c>
      <c r="L13" s="108">
        <v>98716</v>
      </c>
      <c r="M13" s="108">
        <v>98716</v>
      </c>
      <c r="N13" s="174">
        <v>0.6</v>
      </c>
      <c r="O13" s="174"/>
      <c r="P13" s="121">
        <v>108500</v>
      </c>
      <c r="Q13" s="108">
        <v>98716</v>
      </c>
      <c r="R13" s="129">
        <v>0.6</v>
      </c>
      <c r="S13" s="129"/>
      <c r="T13" s="121">
        <v>108208</v>
      </c>
      <c r="U13" s="108"/>
      <c r="V13" s="108"/>
      <c r="W13" s="188">
        <f t="shared" si="0"/>
        <v>0.54863358255275441</v>
      </c>
      <c r="X13" s="195"/>
      <c r="Y13" s="44"/>
      <c r="Z13" s="13"/>
      <c r="AA13" s="94"/>
      <c r="AB13" s="108"/>
      <c r="AC13" s="126"/>
      <c r="AD13" s="108"/>
      <c r="AE13" s="181"/>
      <c r="AF13" s="108"/>
      <c r="AG13" s="66"/>
      <c r="AH13" s="108"/>
      <c r="AI13" s="66"/>
      <c r="AJ13" s="207"/>
      <c r="AK13" s="209"/>
    </row>
    <row r="14" spans="1:37" ht="24.75" customHeight="1">
      <c r="A14" s="80"/>
      <c r="B14" s="94" t="s">
        <v>85</v>
      </c>
      <c r="C14" s="94"/>
      <c r="D14" s="115"/>
      <c r="E14" s="121">
        <v>1651123</v>
      </c>
      <c r="F14" s="108"/>
      <c r="G14" s="129">
        <v>10</v>
      </c>
      <c r="H14" s="129">
        <v>9.5</v>
      </c>
      <c r="I14" s="121">
        <v>1956759</v>
      </c>
      <c r="J14" s="108"/>
      <c r="K14" s="145">
        <v>10.5</v>
      </c>
      <c r="L14" s="108">
        <v>2047021</v>
      </c>
      <c r="M14" s="108">
        <v>2047021</v>
      </c>
      <c r="N14" s="174">
        <v>12.7</v>
      </c>
      <c r="O14" s="174"/>
      <c r="P14" s="121">
        <v>3243785</v>
      </c>
      <c r="Q14" s="108">
        <v>2047021</v>
      </c>
      <c r="R14" s="129">
        <v>16.899999999999999</v>
      </c>
      <c r="S14" s="129"/>
      <c r="T14" s="121">
        <v>3801929</v>
      </c>
      <c r="U14" s="108"/>
      <c r="V14" s="108"/>
      <c r="W14" s="188">
        <f t="shared" si="0"/>
        <v>19.276448394584605</v>
      </c>
      <c r="X14" s="195"/>
      <c r="Y14" s="44"/>
      <c r="Z14" s="13"/>
      <c r="AA14" s="94"/>
      <c r="AB14" s="108"/>
      <c r="AC14" s="126"/>
      <c r="AD14" s="108"/>
      <c r="AE14" s="181"/>
      <c r="AF14" s="108"/>
      <c r="AG14" s="66"/>
      <c r="AH14" s="108"/>
      <c r="AI14" s="66"/>
      <c r="AJ14" s="207"/>
      <c r="AK14" s="209"/>
    </row>
    <row r="15" spans="1:37" ht="24.75" customHeight="1">
      <c r="A15" s="80"/>
      <c r="B15" s="94" t="s">
        <v>86</v>
      </c>
      <c r="C15" s="94"/>
      <c r="D15" s="115"/>
      <c r="E15" s="121">
        <v>689521</v>
      </c>
      <c r="F15" s="108"/>
      <c r="G15" s="129">
        <v>4.2</v>
      </c>
      <c r="H15" s="129">
        <v>3.8</v>
      </c>
      <c r="I15" s="121">
        <v>696226</v>
      </c>
      <c r="J15" s="108"/>
      <c r="K15" s="145">
        <v>3.7</v>
      </c>
      <c r="L15" s="108">
        <v>648608</v>
      </c>
      <c r="M15" s="108">
        <v>648608</v>
      </c>
      <c r="N15" s="174">
        <v>4</v>
      </c>
      <c r="O15" s="174"/>
      <c r="P15" s="121">
        <v>642789</v>
      </c>
      <c r="Q15" s="108">
        <v>648608</v>
      </c>
      <c r="R15" s="181">
        <v>3.3</v>
      </c>
      <c r="S15" s="181"/>
      <c r="T15" s="121">
        <v>703709</v>
      </c>
      <c r="U15" s="108"/>
      <c r="V15" s="108"/>
      <c r="W15" s="188">
        <f t="shared" si="0"/>
        <v>3.5679283393521386</v>
      </c>
      <c r="X15" s="195"/>
      <c r="Y15" s="44"/>
      <c r="Z15" s="13"/>
      <c r="AA15" s="94"/>
      <c r="AB15" s="108"/>
      <c r="AC15" s="126"/>
      <c r="AD15" s="108"/>
      <c r="AE15" s="181"/>
      <c r="AF15" s="108"/>
      <c r="AG15" s="66"/>
      <c r="AH15" s="108"/>
      <c r="AI15" s="66"/>
      <c r="AJ15" s="207"/>
      <c r="AK15" s="209"/>
    </row>
    <row r="16" spans="1:37" ht="24.75" customHeight="1">
      <c r="A16" s="80"/>
      <c r="B16" s="94" t="s">
        <v>87</v>
      </c>
      <c r="C16" s="94"/>
      <c r="D16" s="115"/>
      <c r="E16" s="121">
        <v>3147790</v>
      </c>
      <c r="F16" s="108"/>
      <c r="G16" s="129">
        <v>19.100000000000001</v>
      </c>
      <c r="H16" s="129">
        <v>24.5</v>
      </c>
      <c r="I16" s="121">
        <v>2647360</v>
      </c>
      <c r="J16" s="108"/>
      <c r="K16" s="145">
        <v>14.2</v>
      </c>
      <c r="L16" s="108">
        <v>2452843</v>
      </c>
      <c r="M16" s="108">
        <v>2452843</v>
      </c>
      <c r="N16" s="174">
        <v>15.2</v>
      </c>
      <c r="O16" s="174"/>
      <c r="P16" s="121">
        <v>2737242</v>
      </c>
      <c r="Q16" s="108">
        <v>2452843</v>
      </c>
      <c r="R16" s="129">
        <v>14.2</v>
      </c>
      <c r="S16" s="129"/>
      <c r="T16" s="121">
        <v>2648537</v>
      </c>
      <c r="U16" s="108"/>
      <c r="V16" s="108"/>
      <c r="W16" s="188">
        <f t="shared" si="0"/>
        <v>13.428548192680065</v>
      </c>
      <c r="X16" s="195"/>
      <c r="Y16" s="44"/>
      <c r="Z16" s="13"/>
      <c r="AA16" s="94"/>
      <c r="AB16" s="108"/>
      <c r="AC16" s="126"/>
      <c r="AD16" s="108"/>
      <c r="AE16" s="181"/>
      <c r="AF16" s="108"/>
      <c r="AG16" s="66"/>
      <c r="AH16" s="108"/>
      <c r="AI16" s="66"/>
      <c r="AJ16" s="207"/>
      <c r="AK16" s="209"/>
    </row>
    <row r="17" spans="1:37" ht="24.75" customHeight="1">
      <c r="A17" s="80"/>
      <c r="B17" s="94" t="s">
        <v>88</v>
      </c>
      <c r="C17" s="94"/>
      <c r="D17" s="115"/>
      <c r="E17" s="121">
        <v>1275</v>
      </c>
      <c r="F17" s="108"/>
      <c r="G17" s="130">
        <v>0</v>
      </c>
      <c r="H17" s="130">
        <v>0</v>
      </c>
      <c r="I17" s="121" t="s">
        <v>27</v>
      </c>
      <c r="J17" s="108"/>
      <c r="K17" s="146" t="s">
        <v>137</v>
      </c>
      <c r="L17" s="108" t="s">
        <v>27</v>
      </c>
      <c r="M17" s="108" t="s">
        <v>27</v>
      </c>
      <c r="N17" s="174" t="s">
        <v>27</v>
      </c>
      <c r="O17" s="174"/>
      <c r="P17" s="121">
        <v>3</v>
      </c>
      <c r="Q17" s="108" t="s">
        <v>27</v>
      </c>
      <c r="R17" s="174">
        <v>0</v>
      </c>
      <c r="S17" s="174"/>
      <c r="T17" s="121" t="s">
        <v>27</v>
      </c>
      <c r="U17" s="108"/>
      <c r="V17" s="108"/>
      <c r="W17" s="188" t="s">
        <v>27</v>
      </c>
      <c r="X17" s="195"/>
      <c r="Y17" s="44"/>
      <c r="Z17" s="13"/>
      <c r="AA17" s="94"/>
      <c r="AB17" s="108"/>
      <c r="AC17" s="126"/>
      <c r="AD17" s="108"/>
      <c r="AE17" s="181"/>
      <c r="AF17" s="108"/>
      <c r="AG17" s="66"/>
      <c r="AH17" s="108"/>
      <c r="AI17" s="66"/>
      <c r="AJ17" s="207"/>
      <c r="AK17" s="209"/>
    </row>
    <row r="18" spans="1:37" ht="24.75" customHeight="1">
      <c r="A18" s="80"/>
      <c r="B18" s="94" t="s">
        <v>5</v>
      </c>
      <c r="C18" s="94"/>
      <c r="D18" s="115"/>
      <c r="E18" s="121">
        <v>786986</v>
      </c>
      <c r="F18" s="108"/>
      <c r="G18" s="130">
        <v>5</v>
      </c>
      <c r="H18" s="130">
        <v>5</v>
      </c>
      <c r="I18" s="121">
        <v>972853</v>
      </c>
      <c r="J18" s="108"/>
      <c r="K18" s="146">
        <v>5.2</v>
      </c>
      <c r="L18" s="108">
        <v>644173</v>
      </c>
      <c r="M18" s="108">
        <v>644173</v>
      </c>
      <c r="N18" s="174">
        <v>4</v>
      </c>
      <c r="O18" s="174"/>
      <c r="P18" s="121">
        <v>573462</v>
      </c>
      <c r="Q18" s="108">
        <v>644173</v>
      </c>
      <c r="R18" s="182">
        <v>3</v>
      </c>
      <c r="S18" s="182"/>
      <c r="T18" s="121">
        <v>624718</v>
      </c>
      <c r="U18" s="108"/>
      <c r="V18" s="108"/>
      <c r="W18" s="188">
        <f>(T18/$T$6)*100</f>
        <v>3.1674300830362969</v>
      </c>
      <c r="X18" s="195"/>
      <c r="Y18" s="44"/>
      <c r="Z18" s="13"/>
      <c r="AA18" s="94"/>
      <c r="AB18" s="108"/>
      <c r="AC18" s="126"/>
      <c r="AD18" s="108"/>
      <c r="AE18" s="181"/>
      <c r="AF18" s="108"/>
      <c r="AG18" s="66"/>
      <c r="AH18" s="108"/>
      <c r="AI18" s="66"/>
      <c r="AJ18" s="207"/>
      <c r="AK18" s="209"/>
    </row>
    <row r="19" spans="1:37" ht="24.75" customHeight="1">
      <c r="A19" s="82"/>
      <c r="B19" s="95" t="s">
        <v>90</v>
      </c>
      <c r="C19" s="95"/>
      <c r="D19" s="116"/>
      <c r="E19" s="122">
        <v>31898</v>
      </c>
      <c r="F19" s="125"/>
      <c r="G19" s="131">
        <v>0.2</v>
      </c>
      <c r="H19" s="131">
        <v>0</v>
      </c>
      <c r="I19" s="122" t="s">
        <v>27</v>
      </c>
      <c r="J19" s="125"/>
      <c r="K19" s="147" t="s">
        <v>137</v>
      </c>
      <c r="L19" s="125" t="s">
        <v>27</v>
      </c>
      <c r="M19" s="125" t="s">
        <v>27</v>
      </c>
      <c r="N19" s="176" t="s">
        <v>27</v>
      </c>
      <c r="O19" s="176"/>
      <c r="P19" s="122">
        <v>62550</v>
      </c>
      <c r="Q19" s="125" t="s">
        <v>27</v>
      </c>
      <c r="R19" s="176">
        <v>0.3</v>
      </c>
      <c r="S19" s="176"/>
      <c r="T19" s="122">
        <v>180954</v>
      </c>
      <c r="U19" s="125"/>
      <c r="V19" s="125"/>
      <c r="W19" s="189">
        <f>(T19/$T$6)*100</f>
        <v>0.91746859102146894</v>
      </c>
      <c r="X19" s="196"/>
      <c r="Y19" s="44"/>
      <c r="Z19" s="13"/>
      <c r="AA19" s="94"/>
      <c r="AB19" s="108"/>
      <c r="AC19" s="126"/>
      <c r="AD19" s="108"/>
      <c r="AE19" s="181"/>
      <c r="AF19" s="108"/>
      <c r="AG19" s="66"/>
      <c r="AH19" s="108"/>
      <c r="AI19" s="66"/>
      <c r="AJ19" s="207"/>
      <c r="AK19" s="209"/>
    </row>
    <row r="20" spans="1:37" ht="3.75" customHeight="1">
      <c r="A20" s="14"/>
      <c r="B20" s="94"/>
      <c r="C20" s="94"/>
      <c r="D20" s="94"/>
      <c r="E20" s="108"/>
      <c r="F20" s="108"/>
      <c r="G20" s="129"/>
      <c r="H20" s="129"/>
      <c r="I20" s="108"/>
      <c r="J20" s="108"/>
      <c r="K20" s="129"/>
      <c r="L20" s="108"/>
      <c r="M20" s="108"/>
      <c r="N20" s="129"/>
      <c r="O20" s="129"/>
      <c r="P20" s="108"/>
      <c r="Q20" s="108"/>
      <c r="R20" s="174"/>
      <c r="S20" s="174"/>
      <c r="T20" s="108"/>
      <c r="U20" s="108"/>
      <c r="V20" s="108"/>
      <c r="W20" s="129"/>
      <c r="X20" s="129"/>
      <c r="Y20" s="44"/>
      <c r="Z20" s="13"/>
      <c r="AA20" s="94"/>
      <c r="AB20" s="108"/>
      <c r="AC20" s="181"/>
      <c r="AD20" s="108"/>
      <c r="AE20" s="181"/>
      <c r="AF20" s="108"/>
      <c r="AG20" s="66"/>
      <c r="AH20" s="108"/>
      <c r="AI20" s="66"/>
      <c r="AJ20" s="207"/>
      <c r="AK20" s="209"/>
    </row>
    <row r="21" spans="1:37" s="14" customFormat="1" ht="15.7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60" t="s">
        <v>13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</row>
    <row r="22" spans="1:37" s="14" customFormat="1" ht="3.75" customHeigh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3" spans="1:37" s="14" customFormat="1" ht="21" customHeight="1">
      <c r="A23" s="6" t="s">
        <v>91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6" t="s">
        <v>92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53" t="s">
        <v>0</v>
      </c>
      <c r="Y23" s="15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</row>
    <row r="24" spans="1:37" s="14" customFormat="1" ht="2.25" customHeight="1">
      <c r="A24" s="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6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53"/>
      <c r="Y24" s="15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1:37" ht="43.5" customHeight="1">
      <c r="A25" s="83"/>
      <c r="B25" s="96"/>
      <c r="C25" s="45" t="s">
        <v>93</v>
      </c>
      <c r="D25" s="45" t="s">
        <v>1</v>
      </c>
      <c r="E25" s="45"/>
      <c r="F25" s="45" t="s">
        <v>58</v>
      </c>
      <c r="G25" s="45"/>
      <c r="H25" s="45" t="s">
        <v>94</v>
      </c>
      <c r="I25" s="45"/>
      <c r="J25" s="45" t="s">
        <v>95</v>
      </c>
      <c r="K25" s="45"/>
      <c r="L25" s="157"/>
      <c r="M25" s="165" t="s">
        <v>96</v>
      </c>
      <c r="N25" s="165"/>
      <c r="O25" s="165"/>
      <c r="P25" s="165"/>
      <c r="Q25" s="165"/>
      <c r="R25" s="165"/>
      <c r="S25" s="31" t="s">
        <v>97</v>
      </c>
      <c r="T25" s="45"/>
      <c r="U25" s="45"/>
      <c r="V25" s="45"/>
      <c r="W25" s="54"/>
      <c r="X25" s="197"/>
      <c r="Y25" s="20"/>
      <c r="Z25" s="20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</row>
    <row r="26" spans="1:37" ht="13.5" customHeight="1">
      <c r="A26" s="80"/>
      <c r="B26" s="97"/>
      <c r="C26" s="104" t="s">
        <v>72</v>
      </c>
      <c r="D26" s="104" t="s">
        <v>72</v>
      </c>
      <c r="E26" s="104"/>
      <c r="F26" s="104" t="s">
        <v>72</v>
      </c>
      <c r="G26" s="104"/>
      <c r="H26" s="104"/>
      <c r="I26" s="104"/>
      <c r="J26" s="104" t="s">
        <v>73</v>
      </c>
      <c r="K26" s="148"/>
      <c r="L26" s="158"/>
      <c r="M26" s="166" t="s">
        <v>2</v>
      </c>
      <c r="N26" s="177"/>
      <c r="O26" s="166" t="s">
        <v>10</v>
      </c>
      <c r="P26" s="177"/>
      <c r="Q26" s="166" t="s">
        <v>32</v>
      </c>
      <c r="R26" s="177"/>
      <c r="S26" s="166" t="s">
        <v>98</v>
      </c>
      <c r="T26" s="177"/>
      <c r="U26" s="183" t="s">
        <v>10</v>
      </c>
      <c r="V26" s="166" t="s">
        <v>32</v>
      </c>
      <c r="W26" s="190"/>
      <c r="X26" s="198"/>
      <c r="Y26" s="20"/>
      <c r="Z26" s="20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</row>
    <row r="27" spans="1:37" ht="21" customHeight="1">
      <c r="A27" s="84" t="s">
        <v>21</v>
      </c>
      <c r="B27" s="98"/>
      <c r="C27" s="105">
        <v>7047617</v>
      </c>
      <c r="D27" s="105">
        <v>7124862</v>
      </c>
      <c r="E27" s="105"/>
      <c r="F27" s="105" t="s">
        <v>27</v>
      </c>
      <c r="G27" s="105"/>
      <c r="H27" s="132">
        <v>1.0109999999999999</v>
      </c>
      <c r="I27" s="132"/>
      <c r="J27" s="137">
        <v>0.3</v>
      </c>
      <c r="K27" s="137"/>
      <c r="L27" s="159"/>
      <c r="M27" s="167"/>
      <c r="N27" s="178"/>
      <c r="O27" s="167"/>
      <c r="P27" s="178"/>
      <c r="Q27" s="167"/>
      <c r="R27" s="178"/>
      <c r="S27" s="167"/>
      <c r="T27" s="178"/>
      <c r="U27" s="184"/>
      <c r="V27" s="186"/>
      <c r="W27" s="191"/>
      <c r="X27" s="198"/>
      <c r="Y27" s="20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</row>
    <row r="28" spans="1:37" ht="21" customHeight="1">
      <c r="A28" s="84">
        <v>25</v>
      </c>
      <c r="B28" s="98"/>
      <c r="C28" s="105">
        <v>7356441</v>
      </c>
      <c r="D28" s="105">
        <v>7394195</v>
      </c>
      <c r="E28" s="105"/>
      <c r="F28" s="105" t="s">
        <v>27</v>
      </c>
      <c r="G28" s="105"/>
      <c r="H28" s="132">
        <v>1.0049999999999999</v>
      </c>
      <c r="I28" s="132"/>
      <c r="J28" s="137">
        <v>-0.4</v>
      </c>
      <c r="K28" s="137"/>
      <c r="L28" s="84" t="s">
        <v>21</v>
      </c>
      <c r="M28" s="34">
        <v>16473581</v>
      </c>
      <c r="N28" s="30"/>
      <c r="O28" s="68">
        <v>799</v>
      </c>
      <c r="P28" s="68"/>
      <c r="Q28" s="68">
        <v>291</v>
      </c>
      <c r="R28" s="68"/>
      <c r="S28" s="30">
        <v>9312191</v>
      </c>
      <c r="T28" s="30"/>
      <c r="U28" s="68">
        <v>452</v>
      </c>
      <c r="V28" s="187">
        <v>180</v>
      </c>
      <c r="W28" s="192"/>
      <c r="X28" s="197"/>
      <c r="Y28" s="20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</row>
    <row r="29" spans="1:37" ht="21" customHeight="1">
      <c r="A29" s="84">
        <v>26</v>
      </c>
      <c r="B29" s="98"/>
      <c r="C29" s="105">
        <v>7427823</v>
      </c>
      <c r="D29" s="105">
        <v>7784161</v>
      </c>
      <c r="E29" s="105"/>
      <c r="F29" s="105" t="s">
        <v>27</v>
      </c>
      <c r="G29" s="105"/>
      <c r="H29" s="132">
        <v>1.048</v>
      </c>
      <c r="I29" s="132"/>
      <c r="J29" s="137">
        <v>-0.9</v>
      </c>
      <c r="K29" s="137"/>
      <c r="L29" s="84">
        <v>25</v>
      </c>
      <c r="M29" s="34">
        <v>18683412</v>
      </c>
      <c r="N29" s="30"/>
      <c r="O29" s="30">
        <v>876</v>
      </c>
      <c r="P29" s="30"/>
      <c r="Q29" s="30">
        <v>319</v>
      </c>
      <c r="R29" s="30"/>
      <c r="S29" s="30">
        <v>9646145</v>
      </c>
      <c r="T29" s="30"/>
      <c r="U29" s="30">
        <v>452</v>
      </c>
      <c r="V29" s="30">
        <v>181</v>
      </c>
      <c r="W29" s="58"/>
      <c r="X29" s="197"/>
      <c r="Y29" s="20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</row>
    <row r="30" spans="1:37" ht="21" customHeight="1">
      <c r="A30" s="84">
        <v>27</v>
      </c>
      <c r="B30" s="98"/>
      <c r="C30" s="105">
        <v>7830767</v>
      </c>
      <c r="D30" s="105">
        <v>8223354</v>
      </c>
      <c r="E30" s="105"/>
      <c r="F30" s="105" t="s">
        <v>27</v>
      </c>
      <c r="G30" s="105"/>
      <c r="H30" s="133">
        <v>1.0501339140852997</v>
      </c>
      <c r="I30" s="133"/>
      <c r="J30" s="137">
        <v>-1.5</v>
      </c>
      <c r="K30" s="137"/>
      <c r="L30" s="84">
        <v>26</v>
      </c>
      <c r="M30" s="34">
        <v>16109326</v>
      </c>
      <c r="N30" s="30"/>
      <c r="O30" s="30">
        <v>733</v>
      </c>
      <c r="P30" s="30"/>
      <c r="Q30" s="30">
        <v>295</v>
      </c>
      <c r="R30" s="30"/>
      <c r="S30" s="30">
        <v>10155240</v>
      </c>
      <c r="T30" s="30"/>
      <c r="U30" s="30">
        <v>462</v>
      </c>
      <c r="V30" s="30">
        <v>186</v>
      </c>
      <c r="W30" s="58"/>
      <c r="X30" s="199"/>
      <c r="Y30" s="20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</row>
    <row r="31" spans="1:37" ht="21" customHeight="1">
      <c r="A31" s="85">
        <v>28</v>
      </c>
      <c r="B31" s="99"/>
      <c r="C31" s="106">
        <v>7973216</v>
      </c>
      <c r="D31" s="106">
        <v>8522574</v>
      </c>
      <c r="E31" s="106"/>
      <c r="F31" s="106" t="s">
        <v>27</v>
      </c>
      <c r="G31" s="106"/>
      <c r="H31" s="134">
        <v>1.069</v>
      </c>
      <c r="I31" s="134"/>
      <c r="J31" s="138">
        <v>-1.1000000000000001</v>
      </c>
      <c r="K31" s="138"/>
      <c r="L31" s="84">
        <v>27</v>
      </c>
      <c r="M31" s="34">
        <v>19249397</v>
      </c>
      <c r="N31" s="30"/>
      <c r="O31" s="30">
        <v>858</v>
      </c>
      <c r="P31" s="30"/>
      <c r="Q31" s="30">
        <v>346</v>
      </c>
      <c r="R31" s="30"/>
      <c r="S31" s="30">
        <v>10341209</v>
      </c>
      <c r="T31" s="30"/>
      <c r="U31" s="30">
        <v>461</v>
      </c>
      <c r="V31" s="30">
        <v>186</v>
      </c>
      <c r="W31" s="58"/>
      <c r="X31" s="199"/>
      <c r="Y31" s="20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</row>
    <row r="32" spans="1:37" ht="24.75" customHeight="1">
      <c r="A32" s="86"/>
      <c r="B32" s="86"/>
      <c r="C32" s="105"/>
      <c r="D32" s="105"/>
      <c r="E32" s="105"/>
      <c r="F32" s="105"/>
      <c r="G32" s="105"/>
      <c r="H32" s="133"/>
      <c r="I32" s="133"/>
      <c r="J32" s="137"/>
      <c r="K32" s="137"/>
      <c r="L32" s="160">
        <v>28</v>
      </c>
      <c r="M32" s="35">
        <v>19723182</v>
      </c>
      <c r="N32" s="179"/>
      <c r="O32" s="179">
        <v>858</v>
      </c>
      <c r="P32" s="179"/>
      <c r="Q32" s="179">
        <v>348</v>
      </c>
      <c r="R32" s="179"/>
      <c r="S32" s="179">
        <v>10343177</v>
      </c>
      <c r="T32" s="179"/>
      <c r="U32" s="185">
        <v>450</v>
      </c>
      <c r="V32" s="179">
        <v>183</v>
      </c>
      <c r="W32" s="193"/>
      <c r="X32" s="199"/>
      <c r="Y32" s="20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</row>
    <row r="33" spans="1:37" ht="3" customHeight="1">
      <c r="B33" s="92"/>
      <c r="C33" s="107"/>
      <c r="D33" s="107"/>
      <c r="E33" s="107"/>
      <c r="F33" s="107"/>
      <c r="G33" s="107"/>
      <c r="H33" s="92"/>
      <c r="I33" s="92"/>
      <c r="J33" s="139"/>
      <c r="K33" s="149"/>
      <c r="L33" s="86"/>
      <c r="M33" s="30"/>
      <c r="N33" s="30"/>
      <c r="O33" s="30"/>
      <c r="P33" s="30"/>
      <c r="Q33" s="30"/>
      <c r="R33" s="30"/>
      <c r="S33" s="30"/>
      <c r="T33" s="30"/>
      <c r="U33" s="30"/>
      <c r="V33" s="105"/>
      <c r="W33" s="105"/>
      <c r="X33" s="29"/>
      <c r="Y33" s="20"/>
      <c r="Z33" s="103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</row>
    <row r="34" spans="1:37" ht="20.25" customHeight="1">
      <c r="B34" s="15" t="s">
        <v>99</v>
      </c>
      <c r="C34" s="107"/>
      <c r="D34" s="107"/>
      <c r="E34" s="107"/>
      <c r="F34" s="107"/>
      <c r="G34" s="107"/>
      <c r="H34" s="92"/>
      <c r="I34" s="92"/>
      <c r="J34" s="139"/>
      <c r="K34" s="150" t="s">
        <v>138</v>
      </c>
      <c r="L34" s="161" t="s">
        <v>83</v>
      </c>
      <c r="M34" s="168"/>
      <c r="N34" s="168"/>
      <c r="O34" s="44"/>
      <c r="P34" s="44"/>
      <c r="Q34" s="44"/>
      <c r="R34" s="44"/>
      <c r="S34" s="168"/>
      <c r="T34" s="168"/>
      <c r="U34" s="44"/>
      <c r="V34" s="44"/>
      <c r="W34" s="60" t="s">
        <v>13</v>
      </c>
      <c r="Y34" s="20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</row>
    <row r="35" spans="1:37" ht="43.5" customHeight="1">
      <c r="A35" s="83"/>
      <c r="B35" s="96"/>
      <c r="C35" s="45" t="s">
        <v>93</v>
      </c>
      <c r="D35" s="45" t="s">
        <v>1</v>
      </c>
      <c r="E35" s="45"/>
      <c r="F35" s="45" t="s">
        <v>58</v>
      </c>
      <c r="G35" s="45"/>
      <c r="H35" s="45" t="s">
        <v>94</v>
      </c>
      <c r="I35" s="45"/>
      <c r="J35" s="45" t="s">
        <v>95</v>
      </c>
      <c r="K35" s="54"/>
      <c r="L35" s="161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</row>
    <row r="36" spans="1:37" ht="13.5" customHeight="1">
      <c r="A36" s="87"/>
      <c r="B36" s="100"/>
      <c r="C36" s="104" t="s">
        <v>72</v>
      </c>
      <c r="D36" s="104" t="s">
        <v>72</v>
      </c>
      <c r="E36" s="104"/>
      <c r="F36" s="104" t="s">
        <v>72</v>
      </c>
      <c r="G36" s="104"/>
      <c r="H36" s="104"/>
      <c r="I36" s="104"/>
      <c r="J36" s="104" t="s">
        <v>73</v>
      </c>
      <c r="K36" s="151"/>
      <c r="L36" s="161"/>
      <c r="M36" s="168"/>
      <c r="N36" s="168"/>
      <c r="O36" s="44"/>
      <c r="P36" s="44"/>
      <c r="Q36" s="44"/>
      <c r="R36" s="44"/>
      <c r="S36" s="168"/>
      <c r="T36" s="168"/>
      <c r="U36" s="44"/>
      <c r="V36" s="44"/>
      <c r="W36" s="60"/>
      <c r="X36" s="200"/>
      <c r="Y36" s="20"/>
      <c r="Z36" s="20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</row>
    <row r="37" spans="1:37" ht="21" customHeight="1">
      <c r="A37" s="84" t="s">
        <v>100</v>
      </c>
      <c r="B37" s="98"/>
      <c r="C37" s="108">
        <v>10997174</v>
      </c>
      <c r="D37" s="108">
        <v>10254947</v>
      </c>
      <c r="E37" s="108"/>
      <c r="F37" s="126">
        <v>733180</v>
      </c>
      <c r="G37" s="126"/>
      <c r="H37" s="135">
        <v>0.93</v>
      </c>
      <c r="I37" s="135"/>
      <c r="J37" s="92">
        <v>3.4</v>
      </c>
      <c r="K37" s="152"/>
      <c r="L37" s="92"/>
      <c r="M37" s="168"/>
      <c r="N37" s="168"/>
      <c r="O37" s="44"/>
      <c r="P37" s="44"/>
      <c r="Q37" s="44"/>
      <c r="R37" s="44"/>
      <c r="S37" s="168"/>
      <c r="T37" s="168"/>
      <c r="U37" s="44"/>
      <c r="V37" s="44"/>
      <c r="W37" s="44"/>
      <c r="X37" s="44"/>
      <c r="Y37" s="20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</row>
    <row r="38" spans="1:37" ht="21" customHeight="1">
      <c r="A38" s="88" t="s">
        <v>101</v>
      </c>
      <c r="B38" s="101"/>
      <c r="C38" s="109">
        <v>9912478</v>
      </c>
      <c r="D38" s="109">
        <v>9045896</v>
      </c>
      <c r="E38" s="109"/>
      <c r="F38" s="30">
        <v>858427</v>
      </c>
      <c r="G38" s="30"/>
      <c r="H38" s="135">
        <f>D38/C38</f>
        <v>0.91257665338576288</v>
      </c>
      <c r="I38" s="135"/>
      <c r="J38" s="137">
        <v>-0.3</v>
      </c>
      <c r="K38" s="153"/>
      <c r="L38" s="92"/>
      <c r="M38" s="168"/>
      <c r="N38" s="168"/>
      <c r="O38" s="44"/>
      <c r="P38" s="44"/>
      <c r="Q38" s="44"/>
      <c r="R38" s="44"/>
      <c r="S38" s="168"/>
      <c r="T38" s="168"/>
      <c r="U38" s="44"/>
      <c r="V38" s="44"/>
      <c r="W38" s="44"/>
      <c r="X38" s="44"/>
      <c r="Y38" s="20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</row>
    <row r="39" spans="1:37" ht="21" customHeight="1">
      <c r="A39" s="89" t="s">
        <v>102</v>
      </c>
      <c r="B39" s="102"/>
      <c r="C39" s="110">
        <v>12217284</v>
      </c>
      <c r="D39" s="110">
        <v>12955076</v>
      </c>
      <c r="E39" s="110"/>
      <c r="F39" s="106" t="s">
        <v>27</v>
      </c>
      <c r="G39" s="106"/>
      <c r="H39" s="136">
        <f>D39/C39</f>
        <v>1.0603891994325416</v>
      </c>
      <c r="I39" s="136"/>
      <c r="J39" s="138">
        <v>1.5</v>
      </c>
      <c r="K39" s="154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20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</row>
    <row r="40" spans="1:37" ht="21" customHeight="1">
      <c r="A40" s="14"/>
      <c r="B40" s="20"/>
      <c r="C40" s="20"/>
      <c r="D40" s="20"/>
      <c r="E40" s="20"/>
      <c r="F40" s="20"/>
      <c r="G40" s="20"/>
      <c r="H40" s="20"/>
      <c r="I40" s="20"/>
      <c r="J40" s="140" t="s">
        <v>17</v>
      </c>
      <c r="K40" s="140"/>
      <c r="L40" s="92"/>
      <c r="M40" s="13"/>
      <c r="N40" s="13"/>
      <c r="O40" s="13"/>
      <c r="P40" s="13"/>
      <c r="Q40" s="13"/>
      <c r="R40" s="13"/>
      <c r="S40" s="20"/>
      <c r="T40" s="20"/>
      <c r="U40" s="20"/>
      <c r="V40" s="20"/>
      <c r="W40" s="20"/>
      <c r="X40" s="20"/>
      <c r="Y40" s="20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</row>
    <row r="41" spans="1:37" ht="33" customHeight="1">
      <c r="A41" s="1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14"/>
      <c r="M41" s="169"/>
      <c r="N41" s="169"/>
      <c r="S41" s="169"/>
      <c r="T41" s="169"/>
      <c r="U41" s="20"/>
      <c r="V41" s="20"/>
      <c r="W41" s="20"/>
      <c r="X41" s="20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</row>
    <row r="42" spans="1:3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62"/>
      <c r="M42" s="170"/>
      <c r="N42" s="170"/>
      <c r="P42" s="180"/>
      <c r="Q42" s="180"/>
      <c r="R42" s="172"/>
      <c r="S42" s="103"/>
      <c r="T42" s="103"/>
      <c r="U42" s="180"/>
      <c r="V42" s="103"/>
      <c r="W42" s="180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</row>
    <row r="43" spans="1:3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62"/>
      <c r="M43" s="170"/>
      <c r="N43" s="170"/>
      <c r="P43" s="180"/>
      <c r="Q43" s="180"/>
      <c r="R43" s="172"/>
      <c r="S43" s="103"/>
      <c r="T43" s="103"/>
      <c r="U43" s="180"/>
      <c r="V43" s="103"/>
      <c r="W43" s="180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</row>
    <row r="44" spans="1:3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64"/>
      <c r="M44" s="172"/>
      <c r="N44" s="172"/>
      <c r="P44" s="180"/>
      <c r="Q44" s="180"/>
      <c r="R44" s="171"/>
      <c r="S44" s="103"/>
      <c r="T44" s="103"/>
      <c r="U44" s="180"/>
      <c r="V44" s="103"/>
      <c r="W44" s="180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</row>
    <row r="45" spans="1:3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64"/>
      <c r="M45" s="172"/>
      <c r="N45" s="172"/>
      <c r="P45" s="180"/>
      <c r="Q45" s="180"/>
      <c r="S45" s="103"/>
      <c r="T45" s="103"/>
      <c r="U45" s="180"/>
      <c r="V45" s="103"/>
      <c r="W45" s="180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</row>
    <row r="46" spans="1:3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63"/>
      <c r="M46" s="171"/>
      <c r="N46" s="171"/>
      <c r="P46" s="180"/>
      <c r="Q46" s="180"/>
      <c r="S46" s="103"/>
      <c r="T46" s="103"/>
      <c r="U46" s="180"/>
      <c r="V46" s="103"/>
      <c r="W46" s="180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</row>
    <row r="47" spans="1:3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63"/>
      <c r="M47" s="172"/>
      <c r="N47" s="172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</row>
    <row r="48" spans="1:3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64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</row>
    <row r="49" spans="2:3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64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</row>
    <row r="50" spans="2:37"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</row>
  </sheetData>
  <mergeCells count="257">
    <mergeCell ref="E3:H3"/>
    <mergeCell ref="I3:K3"/>
    <mergeCell ref="L3:O3"/>
    <mergeCell ref="P3:S3"/>
    <mergeCell ref="T3:X3"/>
    <mergeCell ref="AB3:AC3"/>
    <mergeCell ref="AD3:AE3"/>
    <mergeCell ref="AF3:AG3"/>
    <mergeCell ref="AH3:AI3"/>
    <mergeCell ref="AJ3:AK3"/>
    <mergeCell ref="E4:F4"/>
    <mergeCell ref="G4:H4"/>
    <mergeCell ref="I4:J4"/>
    <mergeCell ref="L4:M4"/>
    <mergeCell ref="N4:O4"/>
    <mergeCell ref="P4:Q4"/>
    <mergeCell ref="R4:S4"/>
    <mergeCell ref="T4:V4"/>
    <mergeCell ref="W4:X4"/>
    <mergeCell ref="U5:V5"/>
    <mergeCell ref="W5:X5"/>
    <mergeCell ref="A6:D6"/>
    <mergeCell ref="E6:F6"/>
    <mergeCell ref="G6:H6"/>
    <mergeCell ref="I6:J6"/>
    <mergeCell ref="L6:M6"/>
    <mergeCell ref="N6:O6"/>
    <mergeCell ref="P6:Q6"/>
    <mergeCell ref="R6:S6"/>
    <mergeCell ref="T6:V6"/>
    <mergeCell ref="W6:X6"/>
    <mergeCell ref="Z6:AA6"/>
    <mergeCell ref="B7:D7"/>
    <mergeCell ref="E7:F7"/>
    <mergeCell ref="G7:H7"/>
    <mergeCell ref="I7:J7"/>
    <mergeCell ref="L7:M7"/>
    <mergeCell ref="N7:O7"/>
    <mergeCell ref="P7:Q7"/>
    <mergeCell ref="R7:S7"/>
    <mergeCell ref="T7:V7"/>
    <mergeCell ref="W7:X7"/>
    <mergeCell ref="B8:D8"/>
    <mergeCell ref="E8:F8"/>
    <mergeCell ref="G8:H8"/>
    <mergeCell ref="I8:J8"/>
    <mergeCell ref="L8:M8"/>
    <mergeCell ref="N8:O8"/>
    <mergeCell ref="P8:Q8"/>
    <mergeCell ref="R8:S8"/>
    <mergeCell ref="T8:V8"/>
    <mergeCell ref="W8:X8"/>
    <mergeCell ref="B9:D9"/>
    <mergeCell ref="E9:F9"/>
    <mergeCell ref="G9:H9"/>
    <mergeCell ref="I9:J9"/>
    <mergeCell ref="L9:M9"/>
    <mergeCell ref="N9:O9"/>
    <mergeCell ref="P9:Q9"/>
    <mergeCell ref="R9:S9"/>
    <mergeCell ref="T9:V9"/>
    <mergeCell ref="W9:X9"/>
    <mergeCell ref="B10:D10"/>
    <mergeCell ref="E10:F10"/>
    <mergeCell ref="G10:H10"/>
    <mergeCell ref="I10:J10"/>
    <mergeCell ref="L10:M10"/>
    <mergeCell ref="N10:O10"/>
    <mergeCell ref="P10:Q10"/>
    <mergeCell ref="R10:S10"/>
    <mergeCell ref="T10:V10"/>
    <mergeCell ref="W10:X10"/>
    <mergeCell ref="B11:D11"/>
    <mergeCell ref="E11:F11"/>
    <mergeCell ref="G11:H11"/>
    <mergeCell ref="I11:J11"/>
    <mergeCell ref="L11:M11"/>
    <mergeCell ref="N11:O11"/>
    <mergeCell ref="P11:Q11"/>
    <mergeCell ref="R11:S11"/>
    <mergeCell ref="T11:V11"/>
    <mergeCell ref="W11:X11"/>
    <mergeCell ref="B12:D12"/>
    <mergeCell ref="E12:F12"/>
    <mergeCell ref="G12:H12"/>
    <mergeCell ref="I12:J12"/>
    <mergeCell ref="L12:M12"/>
    <mergeCell ref="N12:O12"/>
    <mergeCell ref="P12:Q12"/>
    <mergeCell ref="R12:S12"/>
    <mergeCell ref="T12:V12"/>
    <mergeCell ref="W12:X12"/>
    <mergeCell ref="B13:D13"/>
    <mergeCell ref="E13:F13"/>
    <mergeCell ref="G13:H13"/>
    <mergeCell ref="I13:J13"/>
    <mergeCell ref="L13:M13"/>
    <mergeCell ref="N13:O13"/>
    <mergeCell ref="P13:Q13"/>
    <mergeCell ref="R13:S13"/>
    <mergeCell ref="T13:V13"/>
    <mergeCell ref="W13:X13"/>
    <mergeCell ref="B14:D14"/>
    <mergeCell ref="E14:F14"/>
    <mergeCell ref="G14:H14"/>
    <mergeCell ref="I14:J14"/>
    <mergeCell ref="L14:M14"/>
    <mergeCell ref="N14:O14"/>
    <mergeCell ref="P14:Q14"/>
    <mergeCell ref="R14:S14"/>
    <mergeCell ref="T14:V14"/>
    <mergeCell ref="W14:X14"/>
    <mergeCell ref="B15:D15"/>
    <mergeCell ref="E15:F15"/>
    <mergeCell ref="G15:H15"/>
    <mergeCell ref="I15:J15"/>
    <mergeCell ref="L15:M15"/>
    <mergeCell ref="N15:O15"/>
    <mergeCell ref="P15:Q15"/>
    <mergeCell ref="R15:S15"/>
    <mergeCell ref="T15:V15"/>
    <mergeCell ref="W15:X15"/>
    <mergeCell ref="B16:D16"/>
    <mergeCell ref="E16:F16"/>
    <mergeCell ref="G16:H16"/>
    <mergeCell ref="I16:J16"/>
    <mergeCell ref="L16:M16"/>
    <mergeCell ref="N16:O16"/>
    <mergeCell ref="P16:Q16"/>
    <mergeCell ref="R16:S16"/>
    <mergeCell ref="T16:V16"/>
    <mergeCell ref="W16:X16"/>
    <mergeCell ref="B17:D17"/>
    <mergeCell ref="E17:F17"/>
    <mergeCell ref="G17:H17"/>
    <mergeCell ref="I17:J17"/>
    <mergeCell ref="L17:M17"/>
    <mergeCell ref="N17:O17"/>
    <mergeCell ref="P17:Q17"/>
    <mergeCell ref="R17:S17"/>
    <mergeCell ref="T17:V17"/>
    <mergeCell ref="W17:X17"/>
    <mergeCell ref="B18:D18"/>
    <mergeCell ref="E18:F18"/>
    <mergeCell ref="G18:H18"/>
    <mergeCell ref="I18:J18"/>
    <mergeCell ref="L18:M18"/>
    <mergeCell ref="N18:O18"/>
    <mergeCell ref="P18:Q18"/>
    <mergeCell ref="R18:S18"/>
    <mergeCell ref="T18:V18"/>
    <mergeCell ref="W18:X18"/>
    <mergeCell ref="B19:D19"/>
    <mergeCell ref="E19:F19"/>
    <mergeCell ref="G19:H19"/>
    <mergeCell ref="I19:J19"/>
    <mergeCell ref="L19:M19"/>
    <mergeCell ref="N19:O19"/>
    <mergeCell ref="P19:Q19"/>
    <mergeCell ref="R19:S19"/>
    <mergeCell ref="T19:V19"/>
    <mergeCell ref="W19:X19"/>
    <mergeCell ref="A25:B25"/>
    <mergeCell ref="D25:E25"/>
    <mergeCell ref="F25:G25"/>
    <mergeCell ref="H25:I25"/>
    <mergeCell ref="J25:K25"/>
    <mergeCell ref="M25:R25"/>
    <mergeCell ref="S25:W25"/>
    <mergeCell ref="D26:E26"/>
    <mergeCell ref="F26:G26"/>
    <mergeCell ref="H26:I26"/>
    <mergeCell ref="J26:K26"/>
    <mergeCell ref="A27:B27"/>
    <mergeCell ref="D27:E27"/>
    <mergeCell ref="F27:G27"/>
    <mergeCell ref="H27:I27"/>
    <mergeCell ref="J27:K27"/>
    <mergeCell ref="A28:B28"/>
    <mergeCell ref="D28:E28"/>
    <mergeCell ref="F28:G28"/>
    <mergeCell ref="H28:I28"/>
    <mergeCell ref="J28:K28"/>
    <mergeCell ref="M28:N28"/>
    <mergeCell ref="O28:P28"/>
    <mergeCell ref="Q28:R28"/>
    <mergeCell ref="S28:T28"/>
    <mergeCell ref="V28:W28"/>
    <mergeCell ref="A29:B29"/>
    <mergeCell ref="D29:E29"/>
    <mergeCell ref="F29:G29"/>
    <mergeCell ref="H29:I29"/>
    <mergeCell ref="J29:K29"/>
    <mergeCell ref="M29:N29"/>
    <mergeCell ref="O29:P29"/>
    <mergeCell ref="Q29:R29"/>
    <mergeCell ref="S29:T29"/>
    <mergeCell ref="V29:W29"/>
    <mergeCell ref="A30:B30"/>
    <mergeCell ref="D30:E30"/>
    <mergeCell ref="F30:G30"/>
    <mergeCell ref="H30:I30"/>
    <mergeCell ref="J30:K30"/>
    <mergeCell ref="M30:N30"/>
    <mergeCell ref="O30:P30"/>
    <mergeCell ref="Q30:R30"/>
    <mergeCell ref="S30:T30"/>
    <mergeCell ref="V30:W30"/>
    <mergeCell ref="A31:B31"/>
    <mergeCell ref="D31:E31"/>
    <mergeCell ref="F31:G31"/>
    <mergeCell ref="H31:I31"/>
    <mergeCell ref="J31:K31"/>
    <mergeCell ref="M31:N31"/>
    <mergeCell ref="O31:P31"/>
    <mergeCell ref="Q31:R31"/>
    <mergeCell ref="S31:T31"/>
    <mergeCell ref="V31:W31"/>
    <mergeCell ref="M32:N32"/>
    <mergeCell ref="O32:P32"/>
    <mergeCell ref="Q32:R32"/>
    <mergeCell ref="S32:T32"/>
    <mergeCell ref="V32:W32"/>
    <mergeCell ref="A35:B35"/>
    <mergeCell ref="D35:E35"/>
    <mergeCell ref="F35:G35"/>
    <mergeCell ref="H35:I35"/>
    <mergeCell ref="J35:K35"/>
    <mergeCell ref="A36:B36"/>
    <mergeCell ref="D36:E36"/>
    <mergeCell ref="F36:G36"/>
    <mergeCell ref="H36:I36"/>
    <mergeCell ref="J36:K36"/>
    <mergeCell ref="A37:B37"/>
    <mergeCell ref="D37:E37"/>
    <mergeCell ref="F37:G37"/>
    <mergeCell ref="H37:I37"/>
    <mergeCell ref="J37:K37"/>
    <mergeCell ref="A38:B38"/>
    <mergeCell ref="D38:E38"/>
    <mergeCell ref="F38:G38"/>
    <mergeCell ref="H38:I38"/>
    <mergeCell ref="J38:K38"/>
    <mergeCell ref="A39:B39"/>
    <mergeCell ref="D39:E39"/>
    <mergeCell ref="F39:G39"/>
    <mergeCell ref="H39:I39"/>
    <mergeCell ref="J39:K39"/>
    <mergeCell ref="J40:K40"/>
    <mergeCell ref="A3:D4"/>
    <mergeCell ref="L25:L27"/>
    <mergeCell ref="M26:N27"/>
    <mergeCell ref="O26:P27"/>
    <mergeCell ref="Q26:R27"/>
    <mergeCell ref="S26:T27"/>
    <mergeCell ref="U26:U27"/>
    <mergeCell ref="V26:W27"/>
  </mergeCells>
  <phoneticPr fontId="19"/>
  <pageMargins left="0.78740157480314965" right="0.59055118110236227" top="0.59055118110236227" bottom="0.59055118110236227" header="0.51181102362204722" footer="0.51181102362204722"/>
  <pageSetup paperSize="9" scale="50" fitToWidth="1" fitToHeight="1" orientation="portrait" usePrinterDefaults="1" r:id="rId1"/>
  <headerFooter alignWithMargins="0">
    <oddFooter>&amp;C- 119 -</oddFooter>
  </headerFooter>
  <drawing r:id="rId2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AB60"/>
  <sheetViews>
    <sheetView view="pageBreakPreview" topLeftCell="A12" zoomScale="80" zoomScaleSheetLayoutView="80" workbookViewId="0">
      <selection activeCell="I16" sqref="I16"/>
    </sheetView>
  </sheetViews>
  <sheetFormatPr defaultColWidth="9" defaultRowHeight="26.1" customHeight="1"/>
  <cols>
    <col min="1" max="2" width="3.375" style="1" customWidth="1"/>
    <col min="3" max="3" width="13.625" style="1" customWidth="1"/>
    <col min="4" max="4" width="19.125" style="1" customWidth="1"/>
    <col min="5" max="5" width="11.875" style="1" customWidth="1"/>
    <col min="6" max="6" width="19.125" style="1" customWidth="1"/>
    <col min="7" max="7" width="11.875" style="1" customWidth="1"/>
    <col min="8" max="8" width="17.625" style="1" customWidth="1"/>
    <col min="9" max="9" width="11.875" style="1" customWidth="1"/>
    <col min="10" max="10" width="17.625" style="1" customWidth="1"/>
    <col min="11" max="11" width="11.875" style="1" customWidth="1"/>
    <col min="12" max="12" width="17.625" style="1" customWidth="1"/>
    <col min="13" max="13" width="11.875" style="1" customWidth="1"/>
    <col min="14" max="14" width="13.125" style="1" customWidth="1"/>
    <col min="15" max="15" width="9.625" style="1" customWidth="1"/>
    <col min="16" max="16" width="13.125" style="1" customWidth="1"/>
    <col min="17" max="17" width="9.625" style="1" customWidth="1"/>
    <col min="18" max="19" width="3.375" style="1" customWidth="1"/>
    <col min="20" max="20" width="13" style="1" customWidth="1"/>
    <col min="21" max="21" width="19.125" style="1" customWidth="1"/>
    <col min="22" max="22" width="11.875" style="1" customWidth="1"/>
    <col min="23" max="23" width="19.125" style="1" customWidth="1"/>
    <col min="24" max="24" width="11.875" style="1" customWidth="1"/>
    <col min="25" max="25" width="19.125" style="1" customWidth="1"/>
    <col min="26" max="26" width="11.875" style="1" customWidth="1"/>
    <col min="27" max="27" width="19.125" style="1" customWidth="1"/>
    <col min="28" max="28" width="11.875" style="1" customWidth="1"/>
    <col min="29" max="29" width="19.125" style="1" customWidth="1"/>
    <col min="30" max="30" width="11.875" style="1" customWidth="1"/>
    <col min="31" max="31" width="9" style="1" bestFit="1" customWidth="0"/>
    <col min="32" max="16384" width="9" style="1"/>
  </cols>
  <sheetData>
    <row r="1" spans="1:28" ht="19.5" customHeight="1">
      <c r="B1" s="15"/>
      <c r="C1" s="15"/>
      <c r="D1" s="15"/>
      <c r="E1" s="15"/>
      <c r="F1" s="15"/>
      <c r="G1" s="15"/>
      <c r="H1" s="15"/>
      <c r="I1" s="15"/>
      <c r="J1" s="44"/>
      <c r="K1" s="44"/>
      <c r="L1" s="44"/>
      <c r="M1" s="44"/>
      <c r="N1" s="274"/>
      <c r="O1" s="274"/>
      <c r="P1" s="274"/>
      <c r="Q1" s="274"/>
    </row>
    <row r="2" spans="1:28" ht="19.5" customHeight="1">
      <c r="A2" s="6" t="s">
        <v>103</v>
      </c>
      <c r="B2" s="220"/>
      <c r="C2" s="220"/>
      <c r="D2" s="220"/>
      <c r="E2" s="220"/>
      <c r="F2" s="220"/>
      <c r="G2" s="220"/>
      <c r="H2" s="220"/>
      <c r="I2" s="220"/>
      <c r="J2" s="44"/>
      <c r="K2" s="44"/>
      <c r="L2" s="44"/>
      <c r="M2" s="53"/>
      <c r="N2" s="274"/>
      <c r="O2" s="274"/>
      <c r="P2" s="274"/>
      <c r="Q2" s="274"/>
    </row>
    <row r="3" spans="1:28" ht="1.5" customHeight="1">
      <c r="A3" s="6"/>
      <c r="B3" s="220"/>
      <c r="C3" s="220"/>
      <c r="D3" s="220"/>
      <c r="E3" s="220"/>
      <c r="F3" s="220"/>
      <c r="G3" s="220"/>
      <c r="H3" s="220"/>
      <c r="I3" s="220"/>
      <c r="J3" s="44"/>
      <c r="K3" s="44"/>
      <c r="L3" s="44"/>
      <c r="M3" s="53"/>
      <c r="N3" s="274"/>
      <c r="O3" s="274"/>
      <c r="P3" s="274"/>
      <c r="Q3" s="274"/>
    </row>
    <row r="4" spans="1:28" ht="26.1" customHeight="1">
      <c r="A4" s="7"/>
      <c r="B4" s="16"/>
      <c r="C4" s="16"/>
      <c r="D4" s="31" t="s">
        <v>14</v>
      </c>
      <c r="E4" s="36"/>
      <c r="F4" s="31" t="s">
        <v>15</v>
      </c>
      <c r="G4" s="45"/>
      <c r="H4" s="31" t="s">
        <v>8</v>
      </c>
      <c r="I4" s="45"/>
      <c r="J4" s="31" t="s">
        <v>7</v>
      </c>
      <c r="K4" s="36"/>
      <c r="L4" s="31" t="s">
        <v>136</v>
      </c>
      <c r="M4" s="54"/>
      <c r="N4" s="275"/>
      <c r="O4" s="275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</row>
    <row r="5" spans="1:28" ht="26.1" customHeight="1">
      <c r="A5" s="84"/>
      <c r="B5" s="86"/>
      <c r="C5" s="86"/>
      <c r="D5" s="61" t="s">
        <v>2</v>
      </c>
      <c r="E5" s="61" t="s">
        <v>22</v>
      </c>
      <c r="F5" s="61" t="s">
        <v>2</v>
      </c>
      <c r="G5" s="71" t="s">
        <v>22</v>
      </c>
      <c r="H5" s="61" t="s">
        <v>2</v>
      </c>
      <c r="I5" s="71" t="s">
        <v>22</v>
      </c>
      <c r="J5" s="61" t="s">
        <v>2</v>
      </c>
      <c r="K5" s="61" t="s">
        <v>22</v>
      </c>
      <c r="L5" s="61" t="s">
        <v>2</v>
      </c>
      <c r="M5" s="74" t="s">
        <v>22</v>
      </c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</row>
    <row r="6" spans="1:28" ht="13.5" customHeight="1">
      <c r="A6" s="87"/>
      <c r="B6" s="221"/>
      <c r="C6" s="100"/>
      <c r="D6" s="242" t="s">
        <v>104</v>
      </c>
      <c r="E6" s="104" t="s">
        <v>73</v>
      </c>
      <c r="F6" s="242" t="s">
        <v>104</v>
      </c>
      <c r="G6" s="104" t="s">
        <v>73</v>
      </c>
      <c r="H6" s="242" t="s">
        <v>104</v>
      </c>
      <c r="I6" s="104" t="s">
        <v>73</v>
      </c>
      <c r="J6" s="242" t="s">
        <v>104</v>
      </c>
      <c r="K6" s="259" t="s">
        <v>73</v>
      </c>
      <c r="L6" s="242" t="s">
        <v>72</v>
      </c>
      <c r="M6" s="266" t="s">
        <v>73</v>
      </c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</row>
    <row r="7" spans="1:28" s="14" customFormat="1" ht="26.1" customHeight="1">
      <c r="A7" s="210" t="s">
        <v>24</v>
      </c>
      <c r="B7" s="222"/>
      <c r="C7" s="233"/>
      <c r="D7" s="243">
        <v>9426688</v>
      </c>
      <c r="E7" s="41" t="s">
        <v>27</v>
      </c>
      <c r="F7" s="243">
        <v>9743357</v>
      </c>
      <c r="G7" s="41" t="s">
        <v>27</v>
      </c>
      <c r="H7" s="243">
        <v>10253967</v>
      </c>
      <c r="I7" s="41" t="s">
        <v>27</v>
      </c>
      <c r="J7" s="243">
        <v>10451631</v>
      </c>
      <c r="K7" s="260" t="s">
        <v>27</v>
      </c>
      <c r="L7" s="243">
        <v>10425407</v>
      </c>
      <c r="M7" s="260" t="s">
        <v>27</v>
      </c>
      <c r="N7" s="277"/>
      <c r="O7" s="41"/>
      <c r="P7" s="222"/>
      <c r="Q7" s="222"/>
      <c r="R7" s="222"/>
      <c r="S7" s="277"/>
      <c r="T7" s="41"/>
      <c r="U7" s="277"/>
      <c r="V7" s="41"/>
      <c r="W7" s="277"/>
      <c r="X7" s="41"/>
      <c r="Y7" s="277"/>
      <c r="Z7" s="41"/>
    </row>
    <row r="8" spans="1:28" ht="26.1" customHeight="1">
      <c r="A8" s="10"/>
      <c r="B8" s="12" t="s">
        <v>105</v>
      </c>
      <c r="C8" s="25"/>
      <c r="D8" s="244">
        <v>8724670</v>
      </c>
      <c r="E8" s="252">
        <v>92.6</v>
      </c>
      <c r="F8" s="244">
        <v>9029420</v>
      </c>
      <c r="G8" s="252">
        <v>92.67</v>
      </c>
      <c r="H8" s="244">
        <v>9555215</v>
      </c>
      <c r="I8" s="252">
        <v>93.2</v>
      </c>
      <c r="J8" s="244">
        <v>9742727</v>
      </c>
      <c r="K8" s="261">
        <v>93.2</v>
      </c>
      <c r="L8" s="244">
        <v>9704328</v>
      </c>
      <c r="M8" s="267">
        <f t="shared" ref="M8:M13" si="0">(L8/$L$7)*100</f>
        <v>93.08344508756349</v>
      </c>
      <c r="N8" s="2"/>
      <c r="O8" s="41"/>
      <c r="P8" s="222"/>
      <c r="Q8" s="222"/>
      <c r="R8" s="222"/>
      <c r="S8" s="2"/>
      <c r="T8" s="41"/>
      <c r="U8" s="2"/>
      <c r="V8" s="41"/>
      <c r="W8" s="2"/>
      <c r="X8" s="41"/>
      <c r="Y8" s="2"/>
      <c r="Z8" s="41"/>
      <c r="AA8" s="14"/>
      <c r="AB8" s="14"/>
    </row>
    <row r="9" spans="1:28" ht="26.1" customHeight="1">
      <c r="A9" s="10"/>
      <c r="B9" s="20"/>
      <c r="C9" s="234" t="s">
        <v>78</v>
      </c>
      <c r="D9" s="244">
        <v>3874003</v>
      </c>
      <c r="E9" s="252">
        <v>41.1</v>
      </c>
      <c r="F9" s="244">
        <v>4018066</v>
      </c>
      <c r="G9" s="252">
        <v>41.24</v>
      </c>
      <c r="H9" s="244">
        <v>4361877</v>
      </c>
      <c r="I9" s="252">
        <v>42.5</v>
      </c>
      <c r="J9" s="244">
        <v>4544893</v>
      </c>
      <c r="K9" s="261">
        <v>43.5</v>
      </c>
      <c r="L9" s="244">
        <f>99485+4443222</f>
        <v>4542707</v>
      </c>
      <c r="M9" s="267">
        <f t="shared" si="0"/>
        <v>43.57342595833429</v>
      </c>
      <c r="N9" s="2"/>
      <c r="O9" s="41"/>
      <c r="P9" s="222"/>
      <c r="Q9" s="14"/>
      <c r="R9" s="222"/>
      <c r="S9" s="2"/>
      <c r="T9" s="41"/>
      <c r="U9" s="2"/>
      <c r="V9" s="41"/>
      <c r="W9" s="2"/>
      <c r="X9" s="41"/>
      <c r="Y9" s="2"/>
      <c r="Z9" s="41"/>
      <c r="AA9" s="14"/>
      <c r="AB9" s="14"/>
    </row>
    <row r="10" spans="1:28" ht="26.1" customHeight="1">
      <c r="A10" s="10"/>
      <c r="B10" s="20"/>
      <c r="C10" s="234" t="s">
        <v>106</v>
      </c>
      <c r="D10" s="244">
        <v>598476</v>
      </c>
      <c r="E10" s="252">
        <v>6.3</v>
      </c>
      <c r="F10" s="244">
        <v>636157</v>
      </c>
      <c r="G10" s="252">
        <v>6.53</v>
      </c>
      <c r="H10" s="244">
        <v>619207</v>
      </c>
      <c r="I10" s="252">
        <v>6</v>
      </c>
      <c r="J10" s="244">
        <v>599813</v>
      </c>
      <c r="K10" s="261">
        <v>5.7</v>
      </c>
      <c r="L10" s="244">
        <f>170404+334283</f>
        <v>504687</v>
      </c>
      <c r="M10" s="267">
        <f t="shared" si="0"/>
        <v>4.8409333084070489</v>
      </c>
      <c r="N10" s="2"/>
      <c r="O10" s="41"/>
      <c r="P10" s="222"/>
      <c r="Q10" s="14"/>
      <c r="R10" s="222"/>
      <c r="S10" s="2"/>
      <c r="T10" s="41"/>
      <c r="U10" s="2"/>
      <c r="V10" s="41"/>
      <c r="W10" s="2"/>
      <c r="X10" s="41"/>
      <c r="Y10" s="2"/>
      <c r="Z10" s="41"/>
      <c r="AA10" s="14"/>
      <c r="AB10" s="14"/>
    </row>
    <row r="11" spans="1:28" ht="26.1" customHeight="1">
      <c r="A11" s="10"/>
      <c r="B11" s="20"/>
      <c r="C11" s="25" t="s">
        <v>107</v>
      </c>
      <c r="D11" s="244">
        <v>3931630</v>
      </c>
      <c r="E11" s="252">
        <v>41.7</v>
      </c>
      <c r="F11" s="244">
        <v>4006363</v>
      </c>
      <c r="G11" s="252">
        <v>41.12</v>
      </c>
      <c r="H11" s="244">
        <v>4196358</v>
      </c>
      <c r="I11" s="252">
        <v>40.9</v>
      </c>
      <c r="J11" s="244">
        <v>4223031</v>
      </c>
      <c r="K11" s="261">
        <v>40.4</v>
      </c>
      <c r="L11" s="244">
        <v>4281833</v>
      </c>
      <c r="M11" s="267">
        <f t="shared" si="0"/>
        <v>41.071135160478626</v>
      </c>
      <c r="N11" s="2"/>
      <c r="O11" s="41"/>
      <c r="P11" s="222"/>
      <c r="Q11" s="14"/>
      <c r="R11" s="222"/>
      <c r="S11" s="2"/>
      <c r="T11" s="41"/>
      <c r="U11" s="2"/>
      <c r="V11" s="41"/>
      <c r="W11" s="2"/>
      <c r="X11" s="41"/>
      <c r="Y11" s="2"/>
      <c r="Z11" s="41"/>
      <c r="AA11" s="14"/>
      <c r="AB11" s="14"/>
    </row>
    <row r="12" spans="1:28" ht="26.1" customHeight="1">
      <c r="A12" s="10"/>
      <c r="B12" s="20"/>
      <c r="C12" s="25" t="s">
        <v>108</v>
      </c>
      <c r="D12" s="244">
        <v>47415</v>
      </c>
      <c r="E12" s="252">
        <v>0.5</v>
      </c>
      <c r="F12" s="244">
        <v>50010</v>
      </c>
      <c r="G12" s="252">
        <v>0.51</v>
      </c>
      <c r="H12" s="244">
        <v>52799</v>
      </c>
      <c r="I12" s="252">
        <v>0.5</v>
      </c>
      <c r="J12" s="244">
        <v>54694</v>
      </c>
      <c r="K12" s="261">
        <v>0.5</v>
      </c>
      <c r="L12" s="244">
        <v>65284</v>
      </c>
      <c r="M12" s="267">
        <f t="shared" si="0"/>
        <v>0.62620097229777216</v>
      </c>
      <c r="N12" s="2"/>
      <c r="O12" s="41"/>
      <c r="P12" s="222"/>
      <c r="Q12" s="14"/>
      <c r="R12" s="222"/>
      <c r="S12" s="2"/>
      <c r="T12" s="41"/>
      <c r="U12" s="2"/>
      <c r="V12" s="41"/>
      <c r="W12" s="2"/>
      <c r="X12" s="41"/>
      <c r="Y12" s="2"/>
      <c r="Z12" s="41"/>
      <c r="AA12" s="14"/>
      <c r="AB12" s="14"/>
    </row>
    <row r="13" spans="1:28" ht="26.1" customHeight="1">
      <c r="A13" s="10"/>
      <c r="B13" s="20"/>
      <c r="C13" s="26" t="s">
        <v>109</v>
      </c>
      <c r="D13" s="244">
        <v>273146</v>
      </c>
      <c r="E13" s="252">
        <v>2.9</v>
      </c>
      <c r="F13" s="244">
        <v>318824</v>
      </c>
      <c r="G13" s="252">
        <v>3.27</v>
      </c>
      <c r="H13" s="244">
        <v>324974</v>
      </c>
      <c r="I13" s="252">
        <v>3.2</v>
      </c>
      <c r="J13" s="244">
        <v>320296</v>
      </c>
      <c r="K13" s="261">
        <v>3.1</v>
      </c>
      <c r="L13" s="244">
        <v>309817</v>
      </c>
      <c r="M13" s="267">
        <f t="shared" si="0"/>
        <v>2.9717496880457523</v>
      </c>
      <c r="N13" s="2"/>
      <c r="O13" s="41"/>
      <c r="P13" s="222"/>
      <c r="Q13" s="14"/>
      <c r="R13" s="222"/>
      <c r="S13" s="2"/>
      <c r="T13" s="41"/>
      <c r="U13" s="2"/>
      <c r="V13" s="41"/>
      <c r="W13" s="2"/>
      <c r="X13" s="41"/>
      <c r="Y13" s="2"/>
      <c r="Z13" s="41"/>
      <c r="AA13" s="14"/>
      <c r="AB13" s="14"/>
    </row>
    <row r="14" spans="1:28" ht="26.1" customHeight="1">
      <c r="A14" s="10"/>
      <c r="B14" s="20"/>
      <c r="C14" s="26" t="s">
        <v>110</v>
      </c>
      <c r="D14" s="244" t="s">
        <v>27</v>
      </c>
      <c r="E14" s="252" t="s">
        <v>27</v>
      </c>
      <c r="F14" s="244" t="s">
        <v>27</v>
      </c>
      <c r="G14" s="68" t="s">
        <v>27</v>
      </c>
      <c r="H14" s="244" t="s">
        <v>27</v>
      </c>
      <c r="I14" s="68" t="s">
        <v>27</v>
      </c>
      <c r="J14" s="244" t="s">
        <v>27</v>
      </c>
      <c r="K14" s="262" t="s">
        <v>27</v>
      </c>
      <c r="L14" s="244" t="s">
        <v>27</v>
      </c>
      <c r="M14" s="262" t="s">
        <v>27</v>
      </c>
      <c r="N14" s="2"/>
      <c r="O14" s="41"/>
      <c r="P14" s="222"/>
      <c r="Q14" s="14"/>
      <c r="R14" s="222"/>
      <c r="S14" s="2"/>
      <c r="T14" s="41"/>
      <c r="U14" s="2"/>
      <c r="V14" s="41"/>
      <c r="W14" s="2"/>
      <c r="X14" s="41"/>
      <c r="Y14" s="2"/>
      <c r="Z14" s="41"/>
      <c r="AA14" s="14"/>
      <c r="AB14" s="14"/>
    </row>
    <row r="15" spans="1:28" ht="26.1" customHeight="1">
      <c r="A15" s="10"/>
      <c r="B15" s="12" t="s">
        <v>111</v>
      </c>
      <c r="C15" s="25"/>
      <c r="D15" s="244">
        <v>702018</v>
      </c>
      <c r="E15" s="252">
        <v>7.4</v>
      </c>
      <c r="F15" s="244">
        <v>713937</v>
      </c>
      <c r="G15" s="252">
        <v>7.33</v>
      </c>
      <c r="H15" s="244">
        <v>698752</v>
      </c>
      <c r="I15" s="252">
        <v>6.8</v>
      </c>
      <c r="J15" s="244">
        <v>708904</v>
      </c>
      <c r="K15" s="261">
        <v>6.8</v>
      </c>
      <c r="L15" s="244">
        <v>721079</v>
      </c>
      <c r="M15" s="267">
        <f>(L15/$L$7)*100</f>
        <v>6.9165549124365118</v>
      </c>
      <c r="N15" s="2"/>
      <c r="O15" s="41"/>
      <c r="P15" s="222"/>
      <c r="Q15" s="222"/>
      <c r="R15" s="222"/>
      <c r="S15" s="2"/>
      <c r="T15" s="41"/>
      <c r="U15" s="2"/>
      <c r="V15" s="41"/>
      <c r="W15" s="2"/>
      <c r="X15" s="41"/>
      <c r="Y15" s="2"/>
      <c r="Z15" s="41"/>
      <c r="AA15" s="14"/>
      <c r="AB15" s="14"/>
    </row>
    <row r="16" spans="1:28" ht="26.1" customHeight="1">
      <c r="A16" s="10"/>
      <c r="B16" s="20"/>
      <c r="C16" s="25" t="s">
        <v>50</v>
      </c>
      <c r="D16" s="244">
        <v>644442</v>
      </c>
      <c r="E16" s="252">
        <v>6.8</v>
      </c>
      <c r="F16" s="244">
        <v>656221</v>
      </c>
      <c r="G16" s="252">
        <v>6.74</v>
      </c>
      <c r="H16" s="244">
        <v>679658</v>
      </c>
      <c r="I16" s="252">
        <v>6.6</v>
      </c>
      <c r="J16" s="244">
        <v>708904</v>
      </c>
      <c r="K16" s="261">
        <v>6.8</v>
      </c>
      <c r="L16" s="244">
        <v>721079</v>
      </c>
      <c r="M16" s="267">
        <f>(L16/$L$7)*100</f>
        <v>6.9165549124365118</v>
      </c>
      <c r="N16" s="2"/>
      <c r="O16" s="41"/>
      <c r="P16" s="222"/>
      <c r="Q16" s="14"/>
      <c r="R16" s="222"/>
      <c r="S16" s="2"/>
      <c r="T16" s="41"/>
      <c r="U16" s="2"/>
      <c r="V16" s="41"/>
      <c r="W16" s="2"/>
      <c r="X16" s="41"/>
      <c r="Y16" s="2"/>
      <c r="Z16" s="41"/>
      <c r="AA16" s="14"/>
      <c r="AB16" s="14"/>
    </row>
    <row r="17" spans="1:28" ht="26.1" customHeight="1">
      <c r="A17" s="11"/>
      <c r="B17" s="223"/>
      <c r="C17" s="28" t="s">
        <v>113</v>
      </c>
      <c r="D17" s="245">
        <v>57576</v>
      </c>
      <c r="E17" s="253">
        <v>0.6</v>
      </c>
      <c r="F17" s="245">
        <v>57716</v>
      </c>
      <c r="G17" s="253">
        <v>0.59</v>
      </c>
      <c r="H17" s="245">
        <v>19094</v>
      </c>
      <c r="I17" s="253">
        <v>0.2</v>
      </c>
      <c r="J17" s="245" t="s">
        <v>27</v>
      </c>
      <c r="K17" s="263" t="s">
        <v>27</v>
      </c>
      <c r="L17" s="245" t="s">
        <v>27</v>
      </c>
      <c r="M17" s="263" t="s">
        <v>27</v>
      </c>
      <c r="N17" s="2"/>
      <c r="O17" s="41"/>
      <c r="P17" s="222"/>
      <c r="Q17" s="14"/>
      <c r="R17" s="222"/>
      <c r="S17" s="2"/>
      <c r="T17" s="41"/>
      <c r="U17" s="2"/>
      <c r="V17" s="41"/>
      <c r="W17" s="2"/>
      <c r="X17" s="41"/>
      <c r="Y17" s="2"/>
      <c r="Z17" s="41"/>
      <c r="AA17" s="14"/>
      <c r="AB17" s="14"/>
    </row>
    <row r="18" spans="1:28" ht="3.75" customHeight="1">
      <c r="A18" s="12"/>
      <c r="B18" s="20"/>
      <c r="C18" s="12"/>
      <c r="D18" s="109"/>
      <c r="E18" s="68"/>
      <c r="F18" s="109"/>
      <c r="G18" s="252"/>
      <c r="H18" s="109"/>
      <c r="I18" s="252"/>
      <c r="J18" s="109"/>
      <c r="K18" s="252"/>
      <c r="L18" s="109"/>
      <c r="M18" s="252"/>
      <c r="N18" s="2"/>
      <c r="O18" s="41"/>
      <c r="P18" s="222"/>
      <c r="Q18" s="14"/>
      <c r="R18" s="222"/>
      <c r="S18" s="2"/>
      <c r="T18" s="41"/>
      <c r="U18" s="2"/>
      <c r="V18" s="41"/>
      <c r="W18" s="2"/>
      <c r="X18" s="41"/>
      <c r="Y18" s="2"/>
      <c r="Z18" s="41"/>
      <c r="AA18" s="14"/>
      <c r="AB18" s="14"/>
    </row>
    <row r="19" spans="1:28" ht="26.1" customHeight="1">
      <c r="A19" s="15"/>
      <c r="B19" s="15"/>
      <c r="C19" s="15"/>
      <c r="D19" s="15"/>
      <c r="E19" s="15"/>
      <c r="F19" s="15"/>
      <c r="G19" s="15"/>
      <c r="H19" s="15"/>
      <c r="I19" s="15"/>
      <c r="J19" s="163"/>
      <c r="K19" s="163"/>
      <c r="L19" s="163"/>
      <c r="M19" s="60" t="s">
        <v>13</v>
      </c>
      <c r="N19" s="278"/>
      <c r="O19" s="276"/>
      <c r="P19" s="278"/>
      <c r="Q19" s="278"/>
      <c r="R19" s="14"/>
    </row>
    <row r="20" spans="1:28" ht="19.5" customHeight="1">
      <c r="B20" s="15"/>
      <c r="C20" s="15"/>
      <c r="D20" s="15"/>
      <c r="E20" s="15"/>
      <c r="F20" s="15"/>
      <c r="G20" s="15"/>
      <c r="H20" s="15"/>
      <c r="I20" s="15"/>
      <c r="J20" s="44"/>
      <c r="K20" s="44"/>
      <c r="L20" s="44"/>
      <c r="M20" s="44"/>
      <c r="N20" s="274"/>
      <c r="O20" s="274"/>
      <c r="P20" s="274"/>
      <c r="Q20" s="274"/>
      <c r="R20" s="14"/>
    </row>
    <row r="21" spans="1:28" s="14" customFormat="1" ht="19.5" customHeight="1">
      <c r="A21" s="211" t="s">
        <v>114</v>
      </c>
      <c r="B21" s="219"/>
      <c r="C21" s="219"/>
      <c r="D21" s="219"/>
      <c r="E21" s="219"/>
      <c r="F21" s="219"/>
      <c r="G21" s="219"/>
      <c r="H21" s="219"/>
      <c r="I21" s="219"/>
      <c r="J21" s="258"/>
      <c r="K21" s="258"/>
      <c r="L21" s="258"/>
      <c r="M21" s="268"/>
      <c r="N21" s="274"/>
      <c r="O21" s="274"/>
      <c r="P21" s="274"/>
      <c r="Q21" s="274"/>
    </row>
    <row r="22" spans="1:28" s="14" customFormat="1" ht="1.5" customHeight="1">
      <c r="A22" s="211"/>
      <c r="B22" s="219"/>
      <c r="C22" s="219"/>
      <c r="D22" s="219"/>
      <c r="E22" s="219"/>
      <c r="F22" s="219"/>
      <c r="G22" s="219"/>
      <c r="H22" s="219"/>
      <c r="I22" s="219"/>
      <c r="J22" s="258"/>
      <c r="K22" s="258"/>
      <c r="L22" s="258"/>
      <c r="M22" s="268"/>
      <c r="N22" s="274"/>
      <c r="O22" s="274"/>
      <c r="P22" s="274"/>
      <c r="Q22" s="274"/>
    </row>
    <row r="23" spans="1:28" s="14" customFormat="1" ht="21.95" customHeight="1">
      <c r="A23" s="212"/>
      <c r="B23" s="224"/>
      <c r="C23" s="224"/>
      <c r="D23" s="246" t="s">
        <v>115</v>
      </c>
      <c r="E23" s="246"/>
      <c r="F23" s="246" t="s">
        <v>139</v>
      </c>
      <c r="G23" s="246"/>
      <c r="H23" s="246" t="s">
        <v>116</v>
      </c>
      <c r="I23" s="246"/>
      <c r="J23" s="246" t="s">
        <v>82</v>
      </c>
      <c r="K23" s="246"/>
      <c r="L23" s="264" t="s">
        <v>57</v>
      </c>
      <c r="M23" s="269"/>
      <c r="N23" s="275"/>
      <c r="O23" s="280"/>
    </row>
    <row r="24" spans="1:28" s="14" customFormat="1" ht="13.5" customHeight="1">
      <c r="A24" s="213"/>
      <c r="B24" s="225"/>
      <c r="C24" s="235"/>
      <c r="D24" s="247" t="s">
        <v>72</v>
      </c>
      <c r="E24" s="247"/>
      <c r="F24" s="247" t="s">
        <v>72</v>
      </c>
      <c r="G24" s="247"/>
      <c r="H24" s="247" t="s">
        <v>73</v>
      </c>
      <c r="I24" s="247"/>
      <c r="J24" s="247" t="s">
        <v>117</v>
      </c>
      <c r="K24" s="247"/>
      <c r="L24" s="247" t="s">
        <v>72</v>
      </c>
      <c r="M24" s="270"/>
      <c r="N24" s="279"/>
      <c r="O24" s="279"/>
    </row>
    <row r="25" spans="1:28" s="14" customFormat="1" ht="25.5" customHeight="1">
      <c r="A25" s="214" t="s">
        <v>60</v>
      </c>
      <c r="B25" s="226"/>
      <c r="C25" s="236"/>
      <c r="D25" s="248">
        <v>92897410</v>
      </c>
      <c r="E25" s="248"/>
      <c r="F25" s="248">
        <v>3889186</v>
      </c>
      <c r="G25" s="248"/>
      <c r="H25" s="254">
        <v>100.48</v>
      </c>
      <c r="I25" s="254"/>
      <c r="J25" s="248">
        <v>25634</v>
      </c>
      <c r="K25" s="248"/>
      <c r="L25" s="248">
        <v>152</v>
      </c>
      <c r="M25" s="271"/>
      <c r="N25" s="279"/>
      <c r="O25" s="279"/>
    </row>
    <row r="26" spans="1:28" s="14" customFormat="1" ht="25.5" customHeight="1">
      <c r="A26" s="214">
        <v>26</v>
      </c>
      <c r="B26" s="226"/>
      <c r="C26" s="236"/>
      <c r="D26" s="248">
        <v>98356250</v>
      </c>
      <c r="E26" s="248"/>
      <c r="F26" s="248">
        <v>4135351</v>
      </c>
      <c r="G26" s="248"/>
      <c r="H26" s="254">
        <v>106.33</v>
      </c>
      <c r="I26" s="254"/>
      <c r="J26" s="248">
        <v>26526</v>
      </c>
      <c r="K26" s="248"/>
      <c r="L26" s="248">
        <v>156</v>
      </c>
      <c r="M26" s="271"/>
      <c r="N26" s="279"/>
      <c r="O26" s="279"/>
    </row>
    <row r="27" spans="1:28" s="14" customFormat="1" ht="25.5" customHeight="1">
      <c r="A27" s="214">
        <v>27</v>
      </c>
      <c r="B27" s="226"/>
      <c r="C27" s="236"/>
      <c r="D27" s="248">
        <v>102484701</v>
      </c>
      <c r="E27" s="248"/>
      <c r="F27" s="248">
        <v>4292251</v>
      </c>
      <c r="G27" s="248"/>
      <c r="H27" s="254">
        <v>103.79</v>
      </c>
      <c r="I27" s="254"/>
      <c r="J27" s="248">
        <v>27484</v>
      </c>
      <c r="K27" s="248"/>
      <c r="L27" s="248">
        <v>156</v>
      </c>
      <c r="M27" s="271"/>
      <c r="N27" s="279"/>
      <c r="O27" s="279"/>
    </row>
    <row r="28" spans="1:28" ht="25.5" customHeight="1">
      <c r="A28" s="214">
        <v>28</v>
      </c>
      <c r="B28" s="226"/>
      <c r="C28" s="236"/>
      <c r="D28" s="248">
        <v>106935692</v>
      </c>
      <c r="E28" s="248"/>
      <c r="F28" s="248">
        <v>4478567</v>
      </c>
      <c r="G28" s="248"/>
      <c r="H28" s="254">
        <v>104.34</v>
      </c>
      <c r="I28" s="254"/>
      <c r="J28" s="248">
        <v>28286</v>
      </c>
      <c r="K28" s="248"/>
      <c r="L28" s="248">
        <v>158</v>
      </c>
      <c r="M28" s="271"/>
      <c r="N28" s="279"/>
      <c r="O28" s="279"/>
    </row>
    <row r="29" spans="1:28" s="14" customFormat="1" ht="25.5" customHeight="1">
      <c r="A29" s="215">
        <v>29</v>
      </c>
      <c r="B29" s="227"/>
      <c r="C29" s="237"/>
      <c r="D29" s="249">
        <v>110310543</v>
      </c>
      <c r="E29" s="249"/>
      <c r="F29" s="249">
        <v>4620099</v>
      </c>
      <c r="G29" s="249"/>
      <c r="H29" s="255">
        <v>103.16</v>
      </c>
      <c r="I29" s="255"/>
      <c r="J29" s="249">
        <v>28868</v>
      </c>
      <c r="K29" s="249"/>
      <c r="L29" s="249">
        <v>160</v>
      </c>
      <c r="M29" s="272"/>
      <c r="N29" s="279"/>
      <c r="O29" s="279"/>
    </row>
    <row r="30" spans="1:28" s="14" customFormat="1" ht="18" customHeight="1">
      <c r="A30" s="216"/>
      <c r="B30" s="216"/>
      <c r="C30" s="216"/>
      <c r="D30" s="250"/>
      <c r="E30" s="250"/>
      <c r="F30" s="250"/>
      <c r="G30" s="250"/>
      <c r="H30" s="250"/>
      <c r="I30" s="257" t="s">
        <v>140</v>
      </c>
      <c r="J30" s="257"/>
      <c r="K30" s="257"/>
      <c r="L30" s="257"/>
      <c r="M30" s="257"/>
      <c r="N30" s="279"/>
      <c r="O30" s="279"/>
    </row>
    <row r="31" spans="1:28" s="14" customFormat="1" ht="25.5" customHeight="1">
      <c r="A31" s="216"/>
      <c r="B31" s="228" t="s">
        <v>118</v>
      </c>
      <c r="C31" s="228"/>
      <c r="D31" s="228"/>
      <c r="E31" s="217"/>
      <c r="F31" s="250"/>
      <c r="G31" s="250"/>
      <c r="H31" s="250"/>
      <c r="I31" s="250"/>
      <c r="J31" s="250"/>
      <c r="K31" s="250"/>
      <c r="L31" s="250"/>
      <c r="M31" s="273" t="s">
        <v>23</v>
      </c>
      <c r="N31" s="279"/>
      <c r="O31" s="279"/>
    </row>
    <row r="32" spans="1:28" s="14" customFormat="1" ht="21.95" customHeight="1">
      <c r="A32" s="217"/>
      <c r="B32" s="229"/>
      <c r="C32" s="238"/>
      <c r="D32" s="251" t="s">
        <v>115</v>
      </c>
      <c r="E32" s="246"/>
      <c r="F32" s="246" t="s">
        <v>139</v>
      </c>
      <c r="G32" s="246"/>
      <c r="H32" s="246" t="s">
        <v>116</v>
      </c>
      <c r="I32" s="246"/>
      <c r="J32" s="246" t="s">
        <v>82</v>
      </c>
      <c r="K32" s="246"/>
      <c r="L32" s="264" t="s">
        <v>57</v>
      </c>
      <c r="M32" s="269"/>
      <c r="N32" s="275"/>
      <c r="O32" s="280"/>
    </row>
    <row r="33" spans="1:16" s="14" customFormat="1" ht="13.5" customHeight="1">
      <c r="A33" s="218"/>
      <c r="B33" s="230"/>
      <c r="C33" s="239"/>
      <c r="D33" s="247" t="s">
        <v>72</v>
      </c>
      <c r="E33" s="247"/>
      <c r="F33" s="247" t="s">
        <v>72</v>
      </c>
      <c r="G33" s="247"/>
      <c r="H33" s="247" t="s">
        <v>73</v>
      </c>
      <c r="I33" s="247"/>
      <c r="J33" s="247" t="s">
        <v>117</v>
      </c>
      <c r="K33" s="247"/>
      <c r="L33" s="247" t="s">
        <v>72</v>
      </c>
      <c r="M33" s="270"/>
      <c r="N33" s="279"/>
      <c r="O33" s="279"/>
    </row>
    <row r="34" spans="1:16" s="14" customFormat="1" ht="25.5" customHeight="1">
      <c r="A34" s="218"/>
      <c r="B34" s="231" t="s">
        <v>101</v>
      </c>
      <c r="C34" s="240"/>
      <c r="D34" s="248">
        <v>113126131</v>
      </c>
      <c r="E34" s="248"/>
      <c r="F34" s="248">
        <v>4468645</v>
      </c>
      <c r="G34" s="248"/>
      <c r="H34" s="254">
        <v>102</v>
      </c>
      <c r="I34" s="254"/>
      <c r="J34" s="248">
        <v>35514</v>
      </c>
      <c r="K34" s="248"/>
      <c r="L34" s="248">
        <v>126</v>
      </c>
      <c r="M34" s="271"/>
      <c r="N34" s="279"/>
      <c r="O34" s="279"/>
    </row>
    <row r="35" spans="1:16" s="14" customFormat="1" ht="25.5" customHeight="1">
      <c r="A35" s="218"/>
      <c r="B35" s="231" t="s">
        <v>102</v>
      </c>
      <c r="C35" s="240"/>
      <c r="D35" s="248">
        <v>170957336</v>
      </c>
      <c r="E35" s="248"/>
      <c r="F35" s="248">
        <v>7074246</v>
      </c>
      <c r="G35" s="248"/>
      <c r="H35" s="254">
        <v>102.2</v>
      </c>
      <c r="I35" s="254"/>
      <c r="J35" s="248">
        <v>44668</v>
      </c>
      <c r="K35" s="248"/>
      <c r="L35" s="248">
        <v>158</v>
      </c>
      <c r="M35" s="271"/>
      <c r="N35" s="279"/>
      <c r="O35" s="279"/>
    </row>
    <row r="36" spans="1:16" s="14" customFormat="1" ht="25.5" customHeight="1">
      <c r="A36" s="218"/>
      <c r="B36" s="232" t="s">
        <v>119</v>
      </c>
      <c r="C36" s="241"/>
      <c r="D36" s="249">
        <v>70625280</v>
      </c>
      <c r="E36" s="249"/>
      <c r="F36" s="249">
        <v>2800209</v>
      </c>
      <c r="G36" s="249"/>
      <c r="H36" s="255">
        <v>101.84</v>
      </c>
      <c r="I36" s="255"/>
      <c r="J36" s="249">
        <v>21671</v>
      </c>
      <c r="K36" s="249"/>
      <c r="L36" s="249">
        <v>129</v>
      </c>
      <c r="M36" s="272"/>
      <c r="N36" s="279"/>
      <c r="O36" s="279"/>
    </row>
    <row r="37" spans="1:16" s="14" customFormat="1" ht="19.5" customHeight="1">
      <c r="A37" s="219"/>
      <c r="B37" s="219"/>
      <c r="C37" s="219"/>
      <c r="D37" s="219"/>
      <c r="E37" s="219"/>
      <c r="F37" s="219"/>
      <c r="G37" s="219"/>
      <c r="H37" s="256"/>
      <c r="I37" s="219"/>
      <c r="J37" s="217"/>
      <c r="K37" s="217"/>
      <c r="L37" s="265" t="s">
        <v>120</v>
      </c>
      <c r="M37" s="265"/>
    </row>
    <row r="38" spans="1:16" ht="26.1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26.1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26.1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26.1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26.1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26.1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26.1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26.1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26.1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26.1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26.1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26.1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26.1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26.1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26.1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26.1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26.1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26.1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26.1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26.1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26.1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26.1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26.1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</sheetData>
  <mergeCells count="91">
    <mergeCell ref="D4:E4"/>
    <mergeCell ref="F4:G4"/>
    <mergeCell ref="H4:I4"/>
    <mergeCell ref="J4:K4"/>
    <mergeCell ref="L4:M4"/>
    <mergeCell ref="S4:T4"/>
    <mergeCell ref="U4:V4"/>
    <mergeCell ref="W4:X4"/>
    <mergeCell ref="Y4:Z4"/>
    <mergeCell ref="AA4:AB4"/>
    <mergeCell ref="A7:C7"/>
    <mergeCell ref="P7:R7"/>
    <mergeCell ref="B8:C8"/>
    <mergeCell ref="Q8:R8"/>
    <mergeCell ref="B15:C15"/>
    <mergeCell ref="Q15:R15"/>
    <mergeCell ref="A23:C23"/>
    <mergeCell ref="D23:E23"/>
    <mergeCell ref="F23:G23"/>
    <mergeCell ref="H23:I23"/>
    <mergeCell ref="J23:K23"/>
    <mergeCell ref="L23:M23"/>
    <mergeCell ref="A24:C24"/>
    <mergeCell ref="D24:E24"/>
    <mergeCell ref="F24:G24"/>
    <mergeCell ref="H24:I24"/>
    <mergeCell ref="J24:K24"/>
    <mergeCell ref="L24:M24"/>
    <mergeCell ref="A25:C25"/>
    <mergeCell ref="D25:E25"/>
    <mergeCell ref="F25:G25"/>
    <mergeCell ref="H25:I25"/>
    <mergeCell ref="J25:K25"/>
    <mergeCell ref="L25:M25"/>
    <mergeCell ref="A26:C26"/>
    <mergeCell ref="D26:E26"/>
    <mergeCell ref="F26:G26"/>
    <mergeCell ref="H26:I26"/>
    <mergeCell ref="J26:K26"/>
    <mergeCell ref="L26:M26"/>
    <mergeCell ref="A27:C27"/>
    <mergeCell ref="D27:E27"/>
    <mergeCell ref="F27:G27"/>
    <mergeCell ref="H27:I27"/>
    <mergeCell ref="J27:K27"/>
    <mergeCell ref="L27:M27"/>
    <mergeCell ref="A28:C28"/>
    <mergeCell ref="D28:E28"/>
    <mergeCell ref="F28:G28"/>
    <mergeCell ref="H28:I28"/>
    <mergeCell ref="J28:K28"/>
    <mergeCell ref="L28:M28"/>
    <mergeCell ref="A29:C29"/>
    <mergeCell ref="D29:E29"/>
    <mergeCell ref="F29:G29"/>
    <mergeCell ref="H29:I29"/>
    <mergeCell ref="J29:K29"/>
    <mergeCell ref="L29:M29"/>
    <mergeCell ref="I30:M30"/>
    <mergeCell ref="B31:D31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B34:C34"/>
    <mergeCell ref="D34:E34"/>
    <mergeCell ref="F34:G34"/>
    <mergeCell ref="H34:I34"/>
    <mergeCell ref="J34:K34"/>
    <mergeCell ref="L34:M34"/>
    <mergeCell ref="B35:C35"/>
    <mergeCell ref="D35:E35"/>
    <mergeCell ref="F35:G35"/>
    <mergeCell ref="H35:I35"/>
    <mergeCell ref="J35:K35"/>
    <mergeCell ref="L35:M35"/>
    <mergeCell ref="B36:C36"/>
    <mergeCell ref="D36:E36"/>
    <mergeCell ref="F36:G36"/>
    <mergeCell ref="H36:I36"/>
    <mergeCell ref="J36:K36"/>
    <mergeCell ref="L36:M36"/>
    <mergeCell ref="L37:M37"/>
    <mergeCell ref="A4:B5"/>
    <mergeCell ref="P4:Q5"/>
  </mergeCells>
  <phoneticPr fontId="19"/>
  <pageMargins left="0.78740157480314965" right="0.59055118110236227" top="0.59055118110236227" bottom="0.59055118110236227" header="0.51181102362204722" footer="0.51181102362204722"/>
  <pageSetup paperSize="9" scale="52" fitToWidth="1" fitToHeight="1" orientation="portrait" usePrinterDefaults="1" r:id="rId1"/>
  <headerFooter alignWithMargins="0">
    <oddFooter>&amp;C- 121 -</oddFooter>
  </headerFooter>
  <rowBreaks count="1" manualBreakCount="1">
    <brk id="37" max="16383" man="1"/>
  </rowBreaks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R42"/>
  <sheetViews>
    <sheetView view="pageBreakPreview" zoomScale="70" zoomScaleSheetLayoutView="70" workbookViewId="0">
      <selection activeCell="H3" sqref="H3:H17"/>
    </sheetView>
  </sheetViews>
  <sheetFormatPr defaultColWidth="28.875" defaultRowHeight="12"/>
  <cols>
    <col min="1" max="1" width="3.125" style="1" customWidth="1"/>
    <col min="2" max="2" width="3.5" style="1" customWidth="1"/>
    <col min="3" max="3" width="22.25" style="1" customWidth="1"/>
    <col min="4" max="16" width="28.875" style="1"/>
    <col min="17" max="17" width="28.875" style="1" bestFit="1" customWidth="0"/>
    <col min="18" max="16384" width="28.875" style="1"/>
  </cols>
  <sheetData>
    <row r="1" spans="1:18" ht="19.5" customHeight="1">
      <c r="A1" s="6" t="s">
        <v>121</v>
      </c>
      <c r="B1" s="15"/>
      <c r="C1" s="15"/>
      <c r="D1" s="15"/>
      <c r="E1" s="15"/>
      <c r="F1" s="15"/>
      <c r="G1" s="15"/>
      <c r="H1" s="53" t="s">
        <v>122</v>
      </c>
      <c r="I1" s="15"/>
      <c r="J1" s="44"/>
      <c r="K1" s="44"/>
      <c r="L1" s="44"/>
      <c r="N1" s="274"/>
      <c r="O1" s="274"/>
      <c r="P1" s="274"/>
      <c r="Q1" s="274"/>
      <c r="R1" s="14"/>
    </row>
    <row r="2" spans="1:18" ht="1.5" customHeight="1">
      <c r="A2" s="6"/>
      <c r="B2" s="15"/>
      <c r="C2" s="15"/>
      <c r="D2" s="15"/>
      <c r="E2" s="15"/>
      <c r="F2" s="15"/>
      <c r="G2" s="15"/>
      <c r="H2" s="15"/>
      <c r="I2" s="15"/>
      <c r="J2" s="44"/>
      <c r="K2" s="44"/>
      <c r="L2" s="44"/>
      <c r="M2" s="53"/>
      <c r="N2" s="274"/>
      <c r="O2" s="274"/>
      <c r="P2" s="274"/>
      <c r="Q2" s="274"/>
      <c r="R2" s="14"/>
    </row>
    <row r="3" spans="1:18" ht="21.95" customHeight="1">
      <c r="A3" s="281"/>
      <c r="B3" s="45"/>
      <c r="C3" s="36"/>
      <c r="D3" s="284" t="s">
        <v>14</v>
      </c>
      <c r="E3" s="46" t="s">
        <v>15</v>
      </c>
      <c r="F3" s="46" t="s">
        <v>8</v>
      </c>
      <c r="G3" s="45" t="s">
        <v>7</v>
      </c>
      <c r="H3" s="297" t="s">
        <v>136</v>
      </c>
      <c r="I3" s="20"/>
      <c r="J3" s="14"/>
      <c r="K3" s="20"/>
      <c r="L3" s="14"/>
      <c r="M3" s="20"/>
      <c r="N3" s="275"/>
      <c r="O3" s="280"/>
    </row>
    <row r="4" spans="1:18" ht="21.95" customHeight="1">
      <c r="A4" s="9" t="s">
        <v>123</v>
      </c>
      <c r="B4" s="18"/>
      <c r="C4" s="24"/>
      <c r="D4" s="285">
        <v>1393836</v>
      </c>
      <c r="E4" s="285">
        <v>1361987</v>
      </c>
      <c r="F4" s="285">
        <v>1432552</v>
      </c>
      <c r="G4" s="285">
        <v>1445289</v>
      </c>
      <c r="H4" s="298">
        <v>1441993</v>
      </c>
      <c r="I4" s="4"/>
      <c r="J4" s="14"/>
      <c r="K4" s="4"/>
      <c r="L4" s="14"/>
      <c r="M4" s="4"/>
      <c r="N4" s="279"/>
      <c r="O4" s="279"/>
    </row>
    <row r="5" spans="1:18" ht="21.95" customHeight="1">
      <c r="A5" s="10"/>
      <c r="B5" s="12" t="s">
        <v>43</v>
      </c>
      <c r="C5" s="25"/>
      <c r="D5" s="286">
        <v>12713</v>
      </c>
      <c r="E5" s="286">
        <v>12713</v>
      </c>
      <c r="F5" s="286">
        <v>12713</v>
      </c>
      <c r="G5" s="286">
        <v>12713</v>
      </c>
      <c r="H5" s="299">
        <v>12713</v>
      </c>
      <c r="I5" s="29"/>
      <c r="J5" s="14"/>
      <c r="K5" s="29"/>
      <c r="L5" s="14"/>
      <c r="M5" s="29"/>
      <c r="N5" s="279"/>
      <c r="O5" s="279"/>
    </row>
    <row r="6" spans="1:18" ht="21.95" customHeight="1">
      <c r="A6" s="10"/>
      <c r="B6" s="12" t="s">
        <v>124</v>
      </c>
      <c r="C6" s="25"/>
      <c r="D6" s="286"/>
      <c r="E6" s="286"/>
      <c r="F6" s="286"/>
      <c r="G6" s="286"/>
      <c r="H6" s="299"/>
      <c r="I6" s="29"/>
      <c r="J6" s="14"/>
      <c r="K6" s="29"/>
      <c r="L6" s="14"/>
      <c r="M6" s="29"/>
      <c r="N6" s="279"/>
      <c r="O6" s="279"/>
    </row>
    <row r="7" spans="1:18" ht="21.95" customHeight="1">
      <c r="A7" s="10"/>
      <c r="B7" s="12"/>
      <c r="C7" s="25" t="s">
        <v>112</v>
      </c>
      <c r="D7" s="286">
        <v>6046</v>
      </c>
      <c r="E7" s="286">
        <v>6046</v>
      </c>
      <c r="F7" s="286">
        <v>6046</v>
      </c>
      <c r="G7" s="286">
        <v>6046</v>
      </c>
      <c r="H7" s="299">
        <v>6046</v>
      </c>
      <c r="I7" s="29"/>
      <c r="J7" s="14"/>
      <c r="K7" s="29"/>
      <c r="L7" s="14"/>
      <c r="M7" s="29"/>
      <c r="N7" s="279"/>
      <c r="O7" s="279"/>
    </row>
    <row r="8" spans="1:18" ht="21.95" customHeight="1">
      <c r="A8" s="10"/>
      <c r="B8" s="12" t="s">
        <v>125</v>
      </c>
      <c r="C8" s="25"/>
      <c r="D8" s="286"/>
      <c r="E8" s="286"/>
      <c r="F8" s="286"/>
      <c r="G8" s="286"/>
      <c r="H8" s="299"/>
      <c r="I8" s="29"/>
      <c r="J8" s="14"/>
      <c r="K8" s="29"/>
      <c r="L8" s="14"/>
      <c r="M8" s="29"/>
      <c r="N8" s="279"/>
      <c r="O8" s="279"/>
    </row>
    <row r="9" spans="1:18" ht="21.95" customHeight="1">
      <c r="A9" s="10"/>
      <c r="B9" s="12"/>
      <c r="C9" s="25" t="s">
        <v>126</v>
      </c>
      <c r="D9" s="286">
        <v>193059</v>
      </c>
      <c r="E9" s="286">
        <v>193059</v>
      </c>
      <c r="F9" s="286">
        <v>193059</v>
      </c>
      <c r="G9" s="286">
        <v>193059</v>
      </c>
      <c r="H9" s="299">
        <v>193059</v>
      </c>
      <c r="I9" s="29"/>
      <c r="J9" s="14"/>
      <c r="K9" s="29"/>
      <c r="L9" s="14"/>
      <c r="M9" s="29"/>
      <c r="N9" s="279"/>
      <c r="O9" s="279"/>
    </row>
    <row r="10" spans="1:18" ht="21.95" customHeight="1">
      <c r="A10" s="10"/>
      <c r="B10" s="12"/>
      <c r="C10" s="25" t="s">
        <v>127</v>
      </c>
      <c r="D10" s="286">
        <v>431641</v>
      </c>
      <c r="E10" s="286">
        <v>398792</v>
      </c>
      <c r="F10" s="286">
        <v>470357</v>
      </c>
      <c r="G10" s="286">
        <v>483094</v>
      </c>
      <c r="H10" s="299">
        <v>484448</v>
      </c>
      <c r="I10" s="29"/>
      <c r="J10" s="14"/>
      <c r="K10" s="29"/>
      <c r="L10" s="14"/>
      <c r="M10" s="29"/>
      <c r="N10" s="279"/>
      <c r="O10" s="279"/>
    </row>
    <row r="11" spans="1:18" ht="21.95" customHeight="1">
      <c r="A11" s="10"/>
      <c r="B11" s="12" t="s">
        <v>129</v>
      </c>
      <c r="C11" s="25"/>
      <c r="D11" s="286">
        <v>47980</v>
      </c>
      <c r="E11" s="286">
        <v>47980</v>
      </c>
      <c r="F11" s="286">
        <v>47980</v>
      </c>
      <c r="G11" s="286">
        <v>47980</v>
      </c>
      <c r="H11" s="299">
        <v>47980</v>
      </c>
      <c r="I11" s="29"/>
      <c r="J11" s="14"/>
      <c r="K11" s="29"/>
      <c r="L11" s="14"/>
      <c r="M11" s="29"/>
      <c r="N11" s="279"/>
      <c r="O11" s="279"/>
    </row>
    <row r="12" spans="1:18" ht="21.95" customHeight="1">
      <c r="A12" s="10"/>
      <c r="B12" s="12" t="s">
        <v>130</v>
      </c>
      <c r="C12" s="25"/>
      <c r="D12" s="286">
        <v>313953</v>
      </c>
      <c r="E12" s="286">
        <v>313953</v>
      </c>
      <c r="F12" s="286">
        <v>313953</v>
      </c>
      <c r="G12" s="286">
        <v>313953</v>
      </c>
      <c r="H12" s="299">
        <v>313953</v>
      </c>
      <c r="I12" s="29"/>
      <c r="J12" s="14"/>
      <c r="K12" s="29"/>
      <c r="L12" s="14"/>
      <c r="M12" s="29"/>
      <c r="N12" s="279"/>
      <c r="O12" s="279"/>
    </row>
    <row r="13" spans="1:18" ht="21.95" customHeight="1">
      <c r="A13" s="10"/>
      <c r="B13" s="12" t="s">
        <v>131</v>
      </c>
      <c r="C13" s="25"/>
      <c r="D13" s="286">
        <v>375369</v>
      </c>
      <c r="E13" s="286">
        <v>375369</v>
      </c>
      <c r="F13" s="286">
        <v>375369</v>
      </c>
      <c r="G13" s="286">
        <v>375369</v>
      </c>
      <c r="H13" s="299">
        <v>370719</v>
      </c>
      <c r="I13" s="29"/>
      <c r="J13" s="14"/>
      <c r="K13" s="29"/>
      <c r="L13" s="14"/>
      <c r="M13" s="29"/>
      <c r="N13" s="279"/>
      <c r="O13" s="279"/>
    </row>
    <row r="14" spans="1:18" ht="21.95" customHeight="1">
      <c r="A14" s="10"/>
      <c r="B14" s="12" t="s">
        <v>128</v>
      </c>
      <c r="C14" s="25"/>
      <c r="D14" s="286">
        <v>1704</v>
      </c>
      <c r="E14" s="286">
        <v>1704</v>
      </c>
      <c r="F14" s="286">
        <v>1704</v>
      </c>
      <c r="G14" s="286">
        <v>1704</v>
      </c>
      <c r="H14" s="299">
        <v>1704</v>
      </c>
      <c r="I14" s="29"/>
      <c r="J14" s="14"/>
      <c r="K14" s="29"/>
      <c r="L14" s="14"/>
      <c r="M14" s="29"/>
      <c r="N14" s="279"/>
      <c r="O14" s="279"/>
    </row>
    <row r="15" spans="1:18" ht="21.95" customHeight="1">
      <c r="A15" s="10"/>
      <c r="B15" s="12" t="s">
        <v>132</v>
      </c>
      <c r="C15" s="25"/>
      <c r="D15" s="286">
        <v>3909</v>
      </c>
      <c r="E15" s="286">
        <v>3909</v>
      </c>
      <c r="F15" s="286">
        <v>3909</v>
      </c>
      <c r="G15" s="286">
        <v>3909</v>
      </c>
      <c r="H15" s="299">
        <v>3909</v>
      </c>
      <c r="I15" s="29"/>
      <c r="J15" s="14"/>
      <c r="K15" s="29"/>
      <c r="L15" s="14"/>
      <c r="M15" s="29"/>
      <c r="N15" s="279"/>
      <c r="O15" s="279"/>
    </row>
    <row r="16" spans="1:18" ht="21.95" customHeight="1">
      <c r="A16" s="10"/>
      <c r="B16" s="12" t="s">
        <v>133</v>
      </c>
      <c r="C16" s="25"/>
      <c r="D16" s="286">
        <v>7220</v>
      </c>
      <c r="E16" s="286">
        <v>8220</v>
      </c>
      <c r="F16" s="286">
        <v>7220</v>
      </c>
      <c r="G16" s="286">
        <v>7220</v>
      </c>
      <c r="H16" s="299">
        <v>7220</v>
      </c>
      <c r="I16" s="29"/>
      <c r="J16" s="14"/>
      <c r="K16" s="29"/>
      <c r="L16" s="14"/>
      <c r="M16" s="29"/>
      <c r="N16" s="279"/>
      <c r="O16" s="279"/>
    </row>
    <row r="17" spans="1:16" ht="21.95" customHeight="1">
      <c r="A17" s="11"/>
      <c r="B17" s="21" t="s">
        <v>134</v>
      </c>
      <c r="C17" s="28"/>
      <c r="D17" s="287">
        <v>242</v>
      </c>
      <c r="E17" s="287">
        <v>242</v>
      </c>
      <c r="F17" s="287">
        <v>242</v>
      </c>
      <c r="G17" s="287">
        <v>242</v>
      </c>
      <c r="H17" s="300">
        <v>242</v>
      </c>
      <c r="I17" s="29"/>
      <c r="J17" s="14"/>
      <c r="K17" s="29"/>
      <c r="L17" s="14"/>
      <c r="M17" s="29"/>
      <c r="N17" s="279"/>
      <c r="O17" s="279"/>
    </row>
    <row r="18" spans="1:16" ht="3.75" customHeight="1">
      <c r="A18" s="12"/>
      <c r="B18" s="12"/>
      <c r="C18" s="12"/>
      <c r="D18" s="288"/>
      <c r="E18" s="288"/>
      <c r="F18" s="288"/>
      <c r="G18" s="288"/>
      <c r="H18" s="301"/>
      <c r="I18" s="288"/>
      <c r="J18" s="288"/>
      <c r="K18" s="288"/>
      <c r="L18" s="288"/>
      <c r="M18" s="288"/>
      <c r="N18" s="279"/>
      <c r="O18" s="279"/>
    </row>
    <row r="19" spans="1:16" ht="19.5" customHeight="1">
      <c r="A19" s="15"/>
      <c r="B19" s="15"/>
      <c r="C19" s="15"/>
      <c r="D19" s="15"/>
      <c r="E19" s="15"/>
      <c r="F19" s="15"/>
      <c r="G19" s="60"/>
      <c r="H19" s="60" t="s">
        <v>135</v>
      </c>
      <c r="I19" s="15"/>
      <c r="J19" s="20"/>
      <c r="K19" s="20"/>
      <c r="L19" s="20"/>
      <c r="M19" s="14"/>
      <c r="N19" s="14"/>
      <c r="O19" s="14"/>
      <c r="P19" s="14"/>
    </row>
    <row r="20" spans="1:16" ht="19.5" customHeight="1">
      <c r="B20" s="15"/>
      <c r="C20" s="15"/>
      <c r="D20" s="44"/>
      <c r="E20" s="290"/>
      <c r="F20" s="14"/>
      <c r="H20" s="14"/>
      <c r="I20" s="305"/>
      <c r="J20" s="14"/>
      <c r="K20" s="14"/>
      <c r="L20" s="14"/>
      <c r="M20" s="14"/>
      <c r="N20" s="14"/>
    </row>
    <row r="21" spans="1:16" ht="19.5" customHeight="1">
      <c r="A21" s="6" t="s">
        <v>89</v>
      </c>
      <c r="B21" s="15"/>
      <c r="C21" s="15"/>
      <c r="E21" s="290"/>
      <c r="F21" s="14"/>
      <c r="G21" s="53"/>
      <c r="H21" s="53" t="s">
        <v>122</v>
      </c>
      <c r="I21" s="14"/>
    </row>
    <row r="22" spans="1:16" ht="2.25" customHeight="1">
      <c r="A22" s="6"/>
      <c r="B22" s="15"/>
      <c r="C22" s="15"/>
      <c r="D22" s="53"/>
      <c r="E22" s="290"/>
      <c r="F22" s="14"/>
      <c r="H22" s="14"/>
    </row>
    <row r="23" spans="1:16" ht="21.95" customHeight="1">
      <c r="A23" s="281"/>
      <c r="B23" s="45"/>
      <c r="C23" s="36"/>
      <c r="D23" s="284" t="s">
        <v>14</v>
      </c>
      <c r="E23" s="46" t="s">
        <v>15</v>
      </c>
      <c r="F23" s="46" t="s">
        <v>8</v>
      </c>
      <c r="G23" s="46" t="s">
        <v>7</v>
      </c>
      <c r="H23" s="45" t="s">
        <v>136</v>
      </c>
      <c r="I23" s="80"/>
    </row>
    <row r="24" spans="1:16" ht="21.95" customHeight="1">
      <c r="A24" s="9" t="s">
        <v>123</v>
      </c>
      <c r="B24" s="18"/>
      <c r="C24" s="24"/>
      <c r="D24" s="289">
        <v>147681</v>
      </c>
      <c r="E24" s="291">
        <v>153178</v>
      </c>
      <c r="F24" s="294">
        <v>153272</v>
      </c>
      <c r="G24" s="294">
        <v>156241</v>
      </c>
      <c r="H24" s="302">
        <v>157720</v>
      </c>
    </row>
    <row r="25" spans="1:16" ht="21.95" customHeight="1">
      <c r="A25" s="10"/>
      <c r="B25" s="12" t="s">
        <v>43</v>
      </c>
      <c r="C25" s="25"/>
      <c r="D25" s="286">
        <v>7033</v>
      </c>
      <c r="E25" s="292">
        <v>7033</v>
      </c>
      <c r="F25" s="295">
        <v>7033</v>
      </c>
      <c r="G25" s="295">
        <v>7033</v>
      </c>
      <c r="H25" s="303">
        <v>7033</v>
      </c>
    </row>
    <row r="26" spans="1:16" ht="21.95" customHeight="1">
      <c r="A26" s="10"/>
      <c r="B26" s="12" t="s">
        <v>124</v>
      </c>
      <c r="C26" s="25"/>
      <c r="D26" s="286"/>
      <c r="E26" s="292"/>
      <c r="F26" s="295"/>
      <c r="G26" s="295"/>
      <c r="H26" s="303"/>
    </row>
    <row r="27" spans="1:16" ht="21.95" customHeight="1">
      <c r="A27" s="10"/>
      <c r="B27" s="12"/>
      <c r="C27" s="25" t="s">
        <v>112</v>
      </c>
      <c r="D27" s="286">
        <v>2468</v>
      </c>
      <c r="E27" s="292">
        <v>2468</v>
      </c>
      <c r="F27" s="295">
        <v>2468</v>
      </c>
      <c r="G27" s="295">
        <v>2468</v>
      </c>
      <c r="H27" s="303">
        <v>2468</v>
      </c>
    </row>
    <row r="28" spans="1:16" ht="21.95" customHeight="1">
      <c r="A28" s="10"/>
      <c r="B28" s="12" t="s">
        <v>125</v>
      </c>
      <c r="C28" s="25"/>
      <c r="D28" s="286"/>
      <c r="E28" s="292"/>
      <c r="F28" s="295"/>
      <c r="G28" s="295"/>
      <c r="H28" s="303"/>
    </row>
    <row r="29" spans="1:16" ht="21.95" customHeight="1">
      <c r="A29" s="10"/>
      <c r="B29" s="12"/>
      <c r="C29" s="25" t="s">
        <v>126</v>
      </c>
      <c r="D29" s="286">
        <v>68445</v>
      </c>
      <c r="E29" s="292">
        <v>71778</v>
      </c>
      <c r="F29" s="295">
        <v>71778</v>
      </c>
      <c r="G29" s="295">
        <v>74142</v>
      </c>
      <c r="H29" s="303">
        <v>74405</v>
      </c>
    </row>
    <row r="30" spans="1:16" ht="21.95" customHeight="1">
      <c r="A30" s="10"/>
      <c r="B30" s="12"/>
      <c r="C30" s="25" t="s">
        <v>127</v>
      </c>
      <c r="D30" s="286">
        <v>69735</v>
      </c>
      <c r="E30" s="292">
        <v>71899</v>
      </c>
      <c r="F30" s="295">
        <v>71993</v>
      </c>
      <c r="G30" s="295">
        <v>72598</v>
      </c>
      <c r="H30" s="303">
        <v>73814</v>
      </c>
    </row>
    <row r="31" spans="1:16" ht="21.95" customHeight="1">
      <c r="A31" s="11"/>
      <c r="B31" s="21" t="s">
        <v>134</v>
      </c>
      <c r="C31" s="28"/>
      <c r="D31" s="287" t="s">
        <v>27</v>
      </c>
      <c r="E31" s="293" t="s">
        <v>27</v>
      </c>
      <c r="F31" s="296" t="s">
        <v>27</v>
      </c>
      <c r="G31" s="296" t="s">
        <v>27</v>
      </c>
      <c r="H31" s="304" t="s">
        <v>27</v>
      </c>
    </row>
    <row r="32" spans="1:16" ht="21.95" customHeight="1">
      <c r="A32" s="12"/>
      <c r="B32" s="12"/>
      <c r="C32" s="12"/>
      <c r="D32" s="163"/>
      <c r="E32" s="278"/>
      <c r="F32" s="14"/>
      <c r="G32" s="14"/>
      <c r="H32" s="60" t="s">
        <v>135</v>
      </c>
      <c r="I32" s="4"/>
    </row>
    <row r="33" spans="1:6" ht="19.5" customHeight="1">
      <c r="A33" s="15"/>
      <c r="B33" s="13"/>
      <c r="C33" s="13"/>
      <c r="D33" s="20"/>
      <c r="E33" s="14"/>
      <c r="F33" s="14"/>
    </row>
    <row r="34" spans="1:6" ht="21.95" customHeight="1">
      <c r="A34" s="14"/>
      <c r="B34" s="20"/>
      <c r="C34" s="20"/>
      <c r="E34" s="276"/>
    </row>
    <row r="35" spans="1:6" ht="21.95" customHeight="1">
      <c r="A35" s="14"/>
      <c r="B35" s="282"/>
      <c r="C35" s="282"/>
      <c r="E35" s="289"/>
    </row>
    <row r="36" spans="1:6" ht="21.95" customHeight="1">
      <c r="A36" s="14"/>
      <c r="B36" s="283"/>
      <c r="C36" s="283"/>
      <c r="E36" s="289"/>
    </row>
    <row r="37" spans="1:6" ht="21.95" customHeight="1">
      <c r="A37" s="14"/>
      <c r="B37" s="52"/>
      <c r="C37" s="52"/>
      <c r="E37" s="289"/>
    </row>
    <row r="38" spans="1:6" ht="21.95" customHeight="1">
      <c r="A38" s="14"/>
      <c r="B38" s="283"/>
      <c r="C38" s="283"/>
      <c r="E38" s="289"/>
    </row>
    <row r="39" spans="1:6" ht="21.95" customHeight="1">
      <c r="A39" s="14"/>
      <c r="B39" s="52"/>
      <c r="C39" s="52"/>
      <c r="E39" s="289"/>
    </row>
    <row r="40" spans="1:6" ht="21.95" customHeight="1">
      <c r="A40" s="14"/>
      <c r="B40" s="283"/>
      <c r="C40" s="283"/>
      <c r="E40" s="289"/>
    </row>
    <row r="41" spans="1:6" ht="21.95" customHeight="1">
      <c r="A41" s="14"/>
      <c r="B41" s="283"/>
      <c r="C41" s="283"/>
      <c r="E41" s="289"/>
    </row>
    <row r="42" spans="1:6" ht="21.95" customHeight="1">
      <c r="A42" s="14"/>
      <c r="B42" s="14"/>
      <c r="C42" s="14"/>
      <c r="D42" s="14"/>
      <c r="E42" s="14"/>
    </row>
  </sheetData>
  <mergeCells count="18">
    <mergeCell ref="A3:C3"/>
    <mergeCell ref="A4:C4"/>
    <mergeCell ref="B5:C5"/>
    <mergeCell ref="B6:C6"/>
    <mergeCell ref="B8:C8"/>
    <mergeCell ref="B11:C11"/>
    <mergeCell ref="B12:C12"/>
    <mergeCell ref="B13:C13"/>
    <mergeCell ref="B14:C14"/>
    <mergeCell ref="B15:C15"/>
    <mergeCell ref="B16:C16"/>
    <mergeCell ref="B17:C17"/>
    <mergeCell ref="A23:C23"/>
    <mergeCell ref="A24:C24"/>
    <mergeCell ref="B25:C25"/>
    <mergeCell ref="B26:C26"/>
    <mergeCell ref="B28:C28"/>
    <mergeCell ref="B31:C31"/>
  </mergeCells>
  <phoneticPr fontId="19"/>
  <pageMargins left="0.78740157480314965" right="0.59055118110236227" top="0.59055118110236227" bottom="0.59055118110236227" header="0.51181102362204722" footer="0.51181102362204722"/>
  <pageSetup paperSize="9" scale="51" fitToWidth="1" fitToHeight="1" orientation="portrait" usePrinterDefaults="1" r:id="rId1"/>
  <headerFooter alignWithMargins="0">
    <oddFooter>&amp;C- 123 -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P.114.115</vt:lpstr>
      <vt:lpstr>P.116.117</vt:lpstr>
      <vt:lpstr>P.118.119</vt:lpstr>
      <vt:lpstr>P.120.121</vt:lpstr>
      <vt:lpstr>P.122.123</vt:lpstr>
    </vt:vector>
  </TitlesOfParts>
  <LinksUpToDate>false</LinksUpToDate>
  <SharedDoc>false</SharedDoc>
  <HyperlinksChanged>false</HyperlinksChanged>
  <AppVersion>3.3.4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金子 真由美</dc:creator>
  <cp:lastModifiedBy>原田 友浩</cp:lastModifiedBy>
  <cp:lastPrinted>2017-10-12T01:45:06Z</cp:lastPrinted>
  <dcterms:created xsi:type="dcterms:W3CDTF">2008-04-26T03:17:28Z</dcterms:created>
  <dcterms:modified xsi:type="dcterms:W3CDTF">2018-01-12T07:32:11Z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1.4.8.0</vt:lpwstr>
      <vt:lpwstr>1.4.9.0</vt:lpwstr>
      <vt:lpwstr>2.1.10.0</vt:lpwstr>
      <vt:lpwstr>2.1.6.0</vt:lpwstr>
      <vt:lpwstr>2.1.7.0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2018-01-12T07:32:11Z</vt:filetime>
  </property>
</Properties>
</file>