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1025" windowHeight="8925" tabRatio="854" activeTab="8"/>
  </bookViews>
  <sheets>
    <sheet name="P.44" sheetId="9" r:id="rId1"/>
    <sheet name="P.45" sheetId="10" r:id="rId2"/>
    <sheet name="P.46" sheetId="2" r:id="rId3"/>
    <sheet name="P.47" sheetId="3" r:id="rId4"/>
    <sheet name="P.48" sheetId="4" r:id="rId5"/>
    <sheet name="P.49" sheetId="5" r:id="rId6"/>
    <sheet name="P.50" sheetId="6" r:id="rId7"/>
    <sheet name="P.51" sheetId="7" r:id="rId8"/>
    <sheet name="P.52" sheetId="8" r:id="rId9"/>
  </sheets>
  <definedNames>
    <definedName name="_xlnm.Print_Area" localSheetId="0">'P.44'!$A$1:$CB$104</definedName>
    <definedName name="_xlnm.Print_Area" localSheetId="1">'P.45'!$A$1:$AA$23</definedName>
    <definedName name="_xlnm.Print_Area" localSheetId="2">'P.46'!$A$1:$AB$43</definedName>
    <definedName name="_xlnm.Print_Area" localSheetId="3">'P.47'!$A$1:$P$27</definedName>
    <definedName name="_xlnm.Print_Area" localSheetId="4">'P.48'!$A$1:$G$20</definedName>
    <definedName name="_xlnm.Print_Area" localSheetId="5">'P.49'!$A$1:$G$20</definedName>
    <definedName name="_xlnm.Print_Area" localSheetId="6">'P.50'!$A$1:$Q$41</definedName>
    <definedName name="_xlnm.Print_Area" localSheetId="7">'P.51'!$A$1:$G$23</definedName>
    <definedName name="_xlnm.Print_Area" localSheetId="8">'P.52'!$A$1:$P$29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<sst xmlns:r="http://schemas.openxmlformats.org/officeDocument/2006/relationships" xmlns="http://schemas.openxmlformats.org/spreadsheetml/2006/main" count="201" uniqueCount="201">
  <si>
    <t>その他</t>
    <rPh sb="2" eb="3">
      <t>タ</t>
    </rPh>
    <phoneticPr fontId="18"/>
  </si>
  <si>
    <t>４　保　安</t>
    <rPh sb="2" eb="3">
      <t>タモツ</t>
    </rPh>
    <rPh sb="4" eb="5">
      <t>アン</t>
    </rPh>
    <phoneticPr fontId="18"/>
  </si>
  <si>
    <t>(1)　犯罪（刑法犯）の発生状況</t>
    <rPh sb="4" eb="6">
      <t>ハンザイ</t>
    </rPh>
    <rPh sb="7" eb="10">
      <t>ケイホウハン</t>
    </rPh>
    <rPh sb="12" eb="14">
      <t>ハッセイ</t>
    </rPh>
    <rPh sb="14" eb="16">
      <t>ジョウキョウ</t>
    </rPh>
    <phoneticPr fontId="18"/>
  </si>
  <si>
    <t>広報車等</t>
  </si>
  <si>
    <t>単位：件</t>
    <rPh sb="0" eb="2">
      <t>タンイ</t>
    </rPh>
    <rPh sb="3" eb="4">
      <t>ケン</t>
    </rPh>
    <phoneticPr fontId="18"/>
  </si>
  <si>
    <t>総　数</t>
    <rPh sb="0" eb="1">
      <t>ソウ</t>
    </rPh>
    <rPh sb="2" eb="3">
      <t>スウ</t>
    </rPh>
    <phoneticPr fontId="18"/>
  </si>
  <si>
    <t>水槽車</t>
  </si>
  <si>
    <t>出    動    率(件)</t>
    <rPh sb="5" eb="6">
      <t>ドウ</t>
    </rPh>
    <rPh sb="12" eb="13">
      <t>ケン</t>
    </rPh>
    <phoneticPr fontId="18"/>
  </si>
  <si>
    <t>市が洞
小学校</t>
    <rPh sb="0" eb="1">
      <t>イチ</t>
    </rPh>
    <rPh sb="2" eb="3">
      <t>ホラ</t>
    </rPh>
    <rPh sb="4" eb="7">
      <t>ショウガッコウ</t>
    </rPh>
    <phoneticPr fontId="18"/>
  </si>
  <si>
    <t>凶悪犯</t>
    <rPh sb="0" eb="3">
      <t>キョウアクハン</t>
    </rPh>
    <phoneticPr fontId="18"/>
  </si>
  <si>
    <t>粗暴犯</t>
    <rPh sb="0" eb="3">
      <t>ソボウハン</t>
    </rPh>
    <phoneticPr fontId="18"/>
  </si>
  <si>
    <t>（3） 非行少年の補導状況</t>
    <rPh sb="4" eb="6">
      <t>ヒコウ</t>
    </rPh>
    <rPh sb="6" eb="8">
      <t>ショウネン</t>
    </rPh>
    <rPh sb="9" eb="11">
      <t>ホドウ</t>
    </rPh>
    <rPh sb="11" eb="13">
      <t>ジョウキョウ</t>
    </rPh>
    <phoneticPr fontId="18"/>
  </si>
  <si>
    <t>風俗犯</t>
    <rPh sb="0" eb="3">
      <t>フウゾクハン</t>
    </rPh>
    <phoneticPr fontId="18"/>
  </si>
  <si>
    <t>窃盗犯</t>
    <rPh sb="0" eb="3">
      <t>セットウハン</t>
    </rPh>
    <phoneticPr fontId="18"/>
  </si>
  <si>
    <t>知能犯</t>
    <rPh sb="0" eb="3">
      <t>チノウハン</t>
    </rPh>
    <phoneticPr fontId="18"/>
  </si>
  <si>
    <t>合計</t>
    <rPh sb="0" eb="2">
      <t>ゴウケイ</t>
    </rPh>
    <phoneticPr fontId="18"/>
  </si>
  <si>
    <t>平成</t>
    <rPh sb="0" eb="2">
      <t>ヘイセイ</t>
    </rPh>
    <phoneticPr fontId="18"/>
  </si>
  <si>
    <t>平成27年</t>
    <rPh sb="0" eb="2">
      <t>ヘイセイ</t>
    </rPh>
    <rPh sb="4" eb="5">
      <t>ネン</t>
    </rPh>
    <phoneticPr fontId="18"/>
  </si>
  <si>
    <t>年</t>
    <rPh sb="0" eb="1">
      <t>ネン</t>
    </rPh>
    <phoneticPr fontId="18"/>
  </si>
  <si>
    <t>資料：安心安全課（愛知警察署）</t>
    <rPh sb="0" eb="2">
      <t>シリョウ</t>
    </rPh>
    <rPh sb="3" eb="5">
      <t>アンシン</t>
    </rPh>
    <rPh sb="5" eb="8">
      <t>アンゼンカ</t>
    </rPh>
    <rPh sb="9" eb="11">
      <t>アイチ</t>
    </rPh>
    <rPh sb="11" eb="14">
      <t>ケイサツショ</t>
    </rPh>
    <phoneticPr fontId="18"/>
  </si>
  <si>
    <t>(2)　主な犯罪の小学校区別発生状況</t>
    <rPh sb="4" eb="5">
      <t>オモ</t>
    </rPh>
    <rPh sb="6" eb="8">
      <t>ハンザイ</t>
    </rPh>
    <rPh sb="9" eb="12">
      <t>ショウガッコウ</t>
    </rPh>
    <rPh sb="12" eb="13">
      <t>ク</t>
    </rPh>
    <rPh sb="13" eb="14">
      <t>ベツ</t>
    </rPh>
    <rPh sb="14" eb="16">
      <t>ハッセイ</t>
    </rPh>
    <rPh sb="16" eb="18">
      <t>ジョウキョウ</t>
    </rPh>
    <phoneticPr fontId="18"/>
  </si>
  <si>
    <t>2月</t>
  </si>
  <si>
    <t>長久手
小学校</t>
    <rPh sb="0" eb="3">
      <t>ナガクテ</t>
    </rPh>
    <rPh sb="4" eb="7">
      <t>ショウガッコウ</t>
    </rPh>
    <phoneticPr fontId="18"/>
  </si>
  <si>
    <t>（7）年齢別交通事故発生状況　　　　　　　　　　　　　　　　　</t>
  </si>
  <si>
    <t>コンロ</t>
  </si>
  <si>
    <t>資料：消防本部</t>
  </si>
  <si>
    <t>西小学校</t>
    <rPh sb="0" eb="1">
      <t>ニシ</t>
    </rPh>
    <rPh sb="1" eb="4">
      <t>ショウガッコウ</t>
    </rPh>
    <phoneticPr fontId="18"/>
  </si>
  <si>
    <t>－</t>
  </si>
  <si>
    <t>6月</t>
  </si>
  <si>
    <t>東小学校</t>
    <rPh sb="0" eb="1">
      <t>ヒガシ</t>
    </rPh>
    <rPh sb="1" eb="4">
      <t>ショウガッコウ</t>
    </rPh>
    <phoneticPr fontId="18"/>
  </si>
  <si>
    <t>そ　の　他</t>
  </si>
  <si>
    <t>11月</t>
  </si>
  <si>
    <t>総 数</t>
  </si>
  <si>
    <t>焼損面積(a)</t>
  </si>
  <si>
    <t>北小学校</t>
    <rPh sb="0" eb="1">
      <t>キタ</t>
    </rPh>
    <rPh sb="1" eb="4">
      <t>ショウガッコウ</t>
    </rPh>
    <phoneticPr fontId="18"/>
  </si>
  <si>
    <t>深夜
徘徊</t>
    <rPh sb="0" eb="2">
      <t>シンヤ</t>
    </rPh>
    <rPh sb="3" eb="5">
      <t>ハイカイ</t>
    </rPh>
    <phoneticPr fontId="18"/>
  </si>
  <si>
    <t>南小学校</t>
    <rPh sb="0" eb="1">
      <t>ミナミ</t>
    </rPh>
    <rPh sb="1" eb="4">
      <t>ショウガッコウ</t>
    </rPh>
    <phoneticPr fontId="18"/>
  </si>
  <si>
    <t>凶　悪　犯</t>
  </si>
  <si>
    <t>侵入盗</t>
    <rPh sb="0" eb="2">
      <t>シンニュウ</t>
    </rPh>
    <rPh sb="2" eb="3">
      <t>ヌス</t>
    </rPh>
    <phoneticPr fontId="18"/>
  </si>
  <si>
    <t>飲　酒</t>
    <rPh sb="0" eb="1">
      <t>イン</t>
    </rPh>
    <rPh sb="2" eb="3">
      <t>サケ</t>
    </rPh>
    <phoneticPr fontId="18"/>
  </si>
  <si>
    <t>ｼﾝﾅｰ等　　　乱　用</t>
  </si>
  <si>
    <t>3月</t>
  </si>
  <si>
    <t>ひったくり</t>
  </si>
  <si>
    <t>（6）月別交通事故発生状況　　　　　　　　　　　　　　　　　　</t>
  </si>
  <si>
    <t>出　　火　　率(件)</t>
    <rPh sb="8" eb="9">
      <t>ケン</t>
    </rPh>
    <phoneticPr fontId="18"/>
  </si>
  <si>
    <t>不搬送件数(件)</t>
    <rPh sb="6" eb="7">
      <t>ケン</t>
    </rPh>
    <phoneticPr fontId="18"/>
  </si>
  <si>
    <t>火遊び</t>
    <rPh sb="0" eb="1">
      <t>カ</t>
    </rPh>
    <rPh sb="1" eb="2">
      <t>ユウ</t>
    </rPh>
    <phoneticPr fontId="18"/>
  </si>
  <si>
    <t>18～
20時</t>
  </si>
  <si>
    <t>注　他署補導は含まない。</t>
    <rPh sb="0" eb="1">
      <t>チュウ</t>
    </rPh>
    <rPh sb="2" eb="3">
      <t>タ</t>
    </rPh>
    <rPh sb="3" eb="4">
      <t>ショ</t>
    </rPh>
    <rPh sb="4" eb="6">
      <t>ホドウ</t>
    </rPh>
    <rPh sb="7" eb="8">
      <t>フク</t>
    </rPh>
    <phoneticPr fontId="18"/>
  </si>
  <si>
    <t>自動車盗</t>
    <rPh sb="0" eb="3">
      <t>ジドウシャ</t>
    </rPh>
    <rPh sb="3" eb="4">
      <t>ヌス</t>
    </rPh>
    <phoneticPr fontId="18"/>
  </si>
  <si>
    <t>粗　暴　犯</t>
  </si>
  <si>
    <t>オートバイ盗</t>
    <rPh sb="5" eb="6">
      <t>ヌス</t>
    </rPh>
    <phoneticPr fontId="18"/>
  </si>
  <si>
    <t>（4） 少年の不良行為補導状況</t>
    <rPh sb="4" eb="6">
      <t>ショウネン</t>
    </rPh>
    <rPh sb="7" eb="9">
      <t>フリョウ</t>
    </rPh>
    <rPh sb="9" eb="11">
      <t>コウイ</t>
    </rPh>
    <rPh sb="11" eb="13">
      <t>ホドウ</t>
    </rPh>
    <rPh sb="13" eb="15">
      <t>ジョウキョウ</t>
    </rPh>
    <phoneticPr fontId="18"/>
  </si>
  <si>
    <t>自転車盗</t>
    <rPh sb="0" eb="3">
      <t>ジテンシャ</t>
    </rPh>
    <rPh sb="3" eb="4">
      <t>トウ</t>
    </rPh>
    <phoneticPr fontId="18"/>
  </si>
  <si>
    <t>特殊詐欺</t>
    <rPh sb="0" eb="2">
      <t>トクシュ</t>
    </rPh>
    <rPh sb="2" eb="4">
      <t>サギ</t>
    </rPh>
    <phoneticPr fontId="18"/>
  </si>
  <si>
    <t>部品ねらい</t>
    <rPh sb="0" eb="2">
      <t>ブヒン</t>
    </rPh>
    <phoneticPr fontId="18"/>
  </si>
  <si>
    <t>車上ねらい</t>
    <rPh sb="0" eb="2">
      <t>シャジョウ</t>
    </rPh>
    <phoneticPr fontId="18"/>
  </si>
  <si>
    <t>総　　　数</t>
  </si>
  <si>
    <t>0～
2時</t>
  </si>
  <si>
    <t>人　数</t>
    <rPh sb="0" eb="1">
      <t>ヒト</t>
    </rPh>
    <rPh sb="2" eb="3">
      <t>スウ</t>
    </rPh>
    <phoneticPr fontId="18"/>
  </si>
  <si>
    <t>自販機ねらい</t>
    <rPh sb="0" eb="3">
      <t>ジハンキ</t>
    </rPh>
    <phoneticPr fontId="18"/>
  </si>
  <si>
    <t>強盗</t>
    <rPh sb="0" eb="2">
      <t>ゴウトウ</t>
    </rPh>
    <phoneticPr fontId="18"/>
  </si>
  <si>
    <t>性犯罪</t>
    <rPh sb="0" eb="3">
      <t>セイハンザイ</t>
    </rPh>
    <phoneticPr fontId="18"/>
  </si>
  <si>
    <t>総数</t>
  </si>
  <si>
    <t>単位：人</t>
  </si>
  <si>
    <t>窃　盗　犯</t>
  </si>
  <si>
    <t>資料：安心安全課（愛知警察署）</t>
    <rPh sb="3" eb="5">
      <t>アンシン</t>
    </rPh>
    <rPh sb="5" eb="7">
      <t>アンゼン</t>
    </rPh>
    <rPh sb="7" eb="8">
      <t>カ</t>
    </rPh>
    <phoneticPr fontId="18"/>
  </si>
  <si>
    <t>死　　　　　亡</t>
    <rPh sb="0" eb="1">
      <t>シ</t>
    </rPh>
    <rPh sb="6" eb="7">
      <t>ボウ</t>
    </rPh>
    <phoneticPr fontId="18"/>
  </si>
  <si>
    <t>家　出</t>
    <rPh sb="0" eb="1">
      <t>イエ</t>
    </rPh>
    <rPh sb="2" eb="3">
      <t>デ</t>
    </rPh>
    <phoneticPr fontId="18"/>
  </si>
  <si>
    <t>怠　学</t>
    <rPh sb="0" eb="1">
      <t>タイ</t>
    </rPh>
    <rPh sb="2" eb="3">
      <t>ガク</t>
    </rPh>
    <phoneticPr fontId="18"/>
  </si>
  <si>
    <t>計</t>
  </si>
  <si>
    <t>屈折はしご自動車</t>
  </si>
  <si>
    <t>各年4月1日現在  単位：台</t>
  </si>
  <si>
    <t>不　純   異　性   交　遊</t>
    <rPh sb="0" eb="1">
      <t>フ</t>
    </rPh>
    <rPh sb="2" eb="3">
      <t>ジュン</t>
    </rPh>
    <rPh sb="6" eb="7">
      <t>イ</t>
    </rPh>
    <rPh sb="8" eb="9">
      <t>セイ</t>
    </rPh>
    <rPh sb="12" eb="13">
      <t>コウ</t>
    </rPh>
    <rPh sb="14" eb="15">
      <t>ユウ</t>
    </rPh>
    <phoneticPr fontId="18"/>
  </si>
  <si>
    <t>喫　煙</t>
    <rPh sb="0" eb="1">
      <t>キッ</t>
    </rPh>
    <rPh sb="2" eb="3">
      <t>ケムリ</t>
    </rPh>
    <phoneticPr fontId="18"/>
  </si>
  <si>
    <t>単位：件</t>
  </si>
  <si>
    <t>不健全　娯　楽</t>
    <rPh sb="0" eb="3">
      <t>フケンゼン</t>
    </rPh>
    <rPh sb="4" eb="5">
      <t>ゴ</t>
    </rPh>
    <rPh sb="6" eb="7">
      <t>ラク</t>
    </rPh>
    <phoneticPr fontId="18"/>
  </si>
  <si>
    <t>総　　　　　数</t>
    <rPh sb="0" eb="1">
      <t>ソウ</t>
    </rPh>
    <rPh sb="6" eb="7">
      <t>スウ</t>
    </rPh>
    <phoneticPr fontId="18"/>
  </si>
  <si>
    <t>重　　　　　傷</t>
    <rPh sb="0" eb="1">
      <t>ジュウ</t>
    </rPh>
    <rPh sb="6" eb="7">
      <t>キズ</t>
    </rPh>
    <phoneticPr fontId="18"/>
  </si>
  <si>
    <t>軽　　　　　傷</t>
    <rPh sb="0" eb="1">
      <t>ケイ</t>
    </rPh>
    <rPh sb="6" eb="7">
      <t>キズ</t>
    </rPh>
    <phoneticPr fontId="18"/>
  </si>
  <si>
    <t>5歳以下</t>
  </si>
  <si>
    <t>件　数</t>
    <rPh sb="0" eb="1">
      <t>ケン</t>
    </rPh>
    <rPh sb="2" eb="3">
      <t>スウ</t>
    </rPh>
    <phoneticPr fontId="18"/>
  </si>
  <si>
    <t>65～69歳</t>
  </si>
  <si>
    <t>2～
4時</t>
  </si>
  <si>
    <t>1月</t>
  </si>
  <si>
    <t>4月</t>
  </si>
  <si>
    <t>5月</t>
  </si>
  <si>
    <t>7月</t>
  </si>
  <si>
    <t>8月</t>
  </si>
  <si>
    <t>9月</t>
  </si>
  <si>
    <t>10月</t>
  </si>
  <si>
    <t>12月</t>
  </si>
  <si>
    <t>(16)　月別救急出動件数</t>
  </si>
  <si>
    <t>月別割合</t>
    <rPh sb="0" eb="2">
      <t>ツキベツ</t>
    </rPh>
    <rPh sb="2" eb="4">
      <t>ワリアイ</t>
    </rPh>
    <phoneticPr fontId="18"/>
  </si>
  <si>
    <t>子　ど　も</t>
  </si>
  <si>
    <t>若　者</t>
  </si>
  <si>
    <t>消防署管理分計</t>
  </si>
  <si>
    <t>一般</t>
  </si>
  <si>
    <t>件　　数(件)</t>
    <rPh sb="5" eb="6">
      <t>ケン</t>
    </rPh>
    <phoneticPr fontId="18"/>
  </si>
  <si>
    <t>年齢別割合</t>
    <rPh sb="0" eb="2">
      <t>ネンレイ</t>
    </rPh>
    <rPh sb="2" eb="3">
      <t>ベツ</t>
    </rPh>
    <rPh sb="3" eb="5">
      <t>ワリアイ</t>
    </rPh>
    <phoneticPr fontId="18"/>
  </si>
  <si>
    <t>搬送件数(件)</t>
    <rPh sb="5" eb="6">
      <t>ケン</t>
    </rPh>
    <phoneticPr fontId="18"/>
  </si>
  <si>
    <t>6～12歳</t>
  </si>
  <si>
    <t>13～15歳</t>
  </si>
  <si>
    <t>16～19歳</t>
  </si>
  <si>
    <t>20～24歳</t>
  </si>
  <si>
    <t>25～64歳</t>
  </si>
  <si>
    <t>70歳以上</t>
  </si>
  <si>
    <t>放火・放火の疑い</t>
    <rPh sb="0" eb="1">
      <t>ホウ</t>
    </rPh>
    <rPh sb="1" eb="2">
      <t>ヒ</t>
    </rPh>
    <rPh sb="3" eb="5">
      <t>ホウカ</t>
    </rPh>
    <rPh sb="6" eb="7">
      <t>ウタガ</t>
    </rPh>
    <phoneticPr fontId="18"/>
  </si>
  <si>
    <t>火　　　　　災</t>
  </si>
  <si>
    <t>総　数</t>
  </si>
  <si>
    <t>4～
6時</t>
  </si>
  <si>
    <t>6～
8時</t>
  </si>
  <si>
    <t>8～
10時</t>
  </si>
  <si>
    <t>10～
12時</t>
  </si>
  <si>
    <t>12～
14時</t>
  </si>
  <si>
    <t>14～
16時</t>
  </si>
  <si>
    <t>16～
18時</t>
  </si>
  <si>
    <t>20～
22時</t>
  </si>
  <si>
    <t>ストーブ</t>
  </si>
  <si>
    <t>22～
24時</t>
  </si>
  <si>
    <t>時間別割合</t>
    <rPh sb="0" eb="2">
      <t>ジカン</t>
    </rPh>
    <rPh sb="2" eb="3">
      <t>ベツ</t>
    </rPh>
    <rPh sb="3" eb="4">
      <t>ワリ</t>
    </rPh>
    <rPh sb="4" eb="5">
      <t>ア</t>
    </rPh>
    <phoneticPr fontId="18"/>
  </si>
  <si>
    <t>総  数</t>
    <rPh sb="0" eb="1">
      <t>ソウ</t>
    </rPh>
    <rPh sb="3" eb="4">
      <t>スウ</t>
    </rPh>
    <phoneticPr fontId="18"/>
  </si>
  <si>
    <t>日</t>
    <rPh sb="0" eb="1">
      <t>ニチ</t>
    </rPh>
    <phoneticPr fontId="18"/>
  </si>
  <si>
    <t>注　出動率は各年4月1日現在の住民基本台帳人口（日本人住民）1,000人当たりの件数</t>
    <rPh sb="0" eb="1">
      <t>チュウ</t>
    </rPh>
    <rPh sb="2" eb="4">
      <t>シュツドウ</t>
    </rPh>
    <rPh sb="4" eb="5">
      <t>リツ</t>
    </rPh>
    <rPh sb="6" eb="8">
      <t>カクネン</t>
    </rPh>
    <rPh sb="9" eb="10">
      <t>ガツ</t>
    </rPh>
    <rPh sb="11" eb="12">
      <t>ニチ</t>
    </rPh>
    <rPh sb="12" eb="14">
      <t>ゲンザイ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7">
      <t>ニホンジン</t>
    </rPh>
    <rPh sb="27" eb="29">
      <t>ジュウミン</t>
    </rPh>
    <rPh sb="35" eb="36">
      <t>ジン</t>
    </rPh>
    <rPh sb="36" eb="37">
      <t>アタ</t>
    </rPh>
    <rPh sb="40" eb="42">
      <t>ケンスウ</t>
    </rPh>
    <phoneticPr fontId="18"/>
  </si>
  <si>
    <t>月</t>
    <rPh sb="0" eb="1">
      <t>ゲツ</t>
    </rPh>
    <phoneticPr fontId="18"/>
  </si>
  <si>
    <t>火</t>
    <rPh sb="0" eb="1">
      <t>カ</t>
    </rPh>
    <phoneticPr fontId="18"/>
  </si>
  <si>
    <t>水</t>
    <rPh sb="0" eb="1">
      <t>スイ</t>
    </rPh>
    <phoneticPr fontId="18"/>
  </si>
  <si>
    <t>木</t>
    <rPh sb="0" eb="1">
      <t>モク</t>
    </rPh>
    <phoneticPr fontId="18"/>
  </si>
  <si>
    <t>金</t>
    <rPh sb="0" eb="1">
      <t>キン</t>
    </rPh>
    <phoneticPr fontId="18"/>
  </si>
  <si>
    <t>消防団</t>
    <rPh sb="0" eb="3">
      <t>ショウボウダン</t>
    </rPh>
    <phoneticPr fontId="18"/>
  </si>
  <si>
    <t>土</t>
    <rPh sb="0" eb="1">
      <t>ド</t>
    </rPh>
    <phoneticPr fontId="18"/>
  </si>
  <si>
    <t>(17)　時間別救急出動件数</t>
  </si>
  <si>
    <t>曜日別割合</t>
    <rPh sb="0" eb="2">
      <t>ヨウビ</t>
    </rPh>
    <rPh sb="2" eb="3">
      <t>ベツ</t>
    </rPh>
    <rPh sb="3" eb="5">
      <t>ワリアイ</t>
    </rPh>
    <phoneticPr fontId="18"/>
  </si>
  <si>
    <t>　　　　　　　　　　　　　　　　　　　　　　　　　　　　　　　　　　　　　資料：愛知警察署</t>
  </si>
  <si>
    <t>平成25年</t>
  </si>
  <si>
    <t>平成26年</t>
  </si>
  <si>
    <t>平成27年</t>
  </si>
  <si>
    <t>平成28年</t>
    <rPh sb="0" eb="2">
      <t>ヘイセイ</t>
    </rPh>
    <rPh sb="4" eb="5">
      <t>ネン</t>
    </rPh>
    <phoneticPr fontId="18"/>
  </si>
  <si>
    <t>損　　害　　額（千円）</t>
    <rPh sb="8" eb="10">
      <t>センエン</t>
    </rPh>
    <phoneticPr fontId="18"/>
  </si>
  <si>
    <t>総　　計</t>
  </si>
  <si>
    <t>消防署</t>
    <rPh sb="0" eb="3">
      <t>ショウボウショ</t>
    </rPh>
    <phoneticPr fontId="18"/>
  </si>
  <si>
    <t>救助工作車</t>
  </si>
  <si>
    <t>消防ポンプ自動車</t>
  </si>
  <si>
    <t>タンク車</t>
  </si>
  <si>
    <t>化学車</t>
  </si>
  <si>
    <t>高規格救急車</t>
  </si>
  <si>
    <t>消防団管理分計</t>
  </si>
  <si>
    <t>小型動力ﾎﾟﾝﾌﾟ付積載車</t>
  </si>
  <si>
    <t>広報車（可搬ﾎﾟﾝﾌﾟ積載）</t>
    <rPh sb="4" eb="6">
      <t>カハン</t>
    </rPh>
    <rPh sb="11" eb="13">
      <t>セキサイ</t>
    </rPh>
    <phoneticPr fontId="18"/>
  </si>
  <si>
    <t>総　　　　　数</t>
  </si>
  <si>
    <t>平成24年</t>
  </si>
  <si>
    <t>出　火　件　数（件）</t>
    <rPh sb="8" eb="9">
      <t>ケン</t>
    </rPh>
    <phoneticPr fontId="18"/>
  </si>
  <si>
    <t>死　　　　　者（人）</t>
    <rPh sb="8" eb="9">
      <t>ニン</t>
    </rPh>
    <phoneticPr fontId="18"/>
  </si>
  <si>
    <t>負　　傷　　者（人）</t>
    <rPh sb="8" eb="9">
      <t>ニン</t>
    </rPh>
    <phoneticPr fontId="18"/>
  </si>
  <si>
    <t>建
物</t>
  </si>
  <si>
    <t>転　院　搬　送</t>
  </si>
  <si>
    <t>件　　数（件）</t>
    <rPh sb="5" eb="6">
      <t>ケン</t>
    </rPh>
    <phoneticPr fontId="18"/>
  </si>
  <si>
    <t>焼損面積(㎡)</t>
  </si>
  <si>
    <t>損害額(千円)</t>
    <rPh sb="4" eb="6">
      <t>センエン</t>
    </rPh>
    <phoneticPr fontId="18"/>
  </si>
  <si>
    <t>林
野</t>
  </si>
  <si>
    <t>車
両</t>
  </si>
  <si>
    <t>そ
の
他</t>
  </si>
  <si>
    <t>注　出火率は各年4月1日現在の住民基本台帳人口（日本人住民）10,000人当たりの件数　　</t>
    <rPh sb="24" eb="27">
      <t>ニホンジン</t>
    </rPh>
    <rPh sb="27" eb="29">
      <t>ジュウミン</t>
    </rPh>
    <phoneticPr fontId="18"/>
  </si>
  <si>
    <t>時間別
割合</t>
    <rPh sb="0" eb="2">
      <t>ジカン</t>
    </rPh>
    <rPh sb="2" eb="3">
      <t>ベツ</t>
    </rPh>
    <rPh sb="4" eb="6">
      <t>ワリアイ</t>
    </rPh>
    <phoneticPr fontId="18"/>
  </si>
  <si>
    <t>不明</t>
  </si>
  <si>
    <t>時間別割合</t>
    <rPh sb="0" eb="2">
      <t>ジカン</t>
    </rPh>
    <rPh sb="2" eb="3">
      <t>ベツ</t>
    </rPh>
    <rPh sb="3" eb="5">
      <t>ワリアイ</t>
    </rPh>
    <phoneticPr fontId="18"/>
  </si>
  <si>
    <t>(14)　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18"/>
  </si>
  <si>
    <t>単位：件</t>
    <rPh sb="3" eb="4">
      <t>ケン</t>
    </rPh>
    <phoneticPr fontId="18"/>
  </si>
  <si>
    <t>総数</t>
    <rPh sb="0" eb="2">
      <t>ソウスウ</t>
    </rPh>
    <phoneticPr fontId="18"/>
  </si>
  <si>
    <t>たばこ</t>
  </si>
  <si>
    <t>たき火</t>
    <rPh sb="2" eb="3">
      <t>ビ</t>
    </rPh>
    <phoneticPr fontId="18"/>
  </si>
  <si>
    <t>不明</t>
    <rPh sb="0" eb="1">
      <t>フ</t>
    </rPh>
    <rPh sb="1" eb="2">
      <t>メイ</t>
    </rPh>
    <phoneticPr fontId="18"/>
  </si>
  <si>
    <t>出動件数</t>
    <rPh sb="0" eb="2">
      <t>シュツドウ</t>
    </rPh>
    <rPh sb="2" eb="4">
      <t>ケンスウ</t>
    </rPh>
    <phoneticPr fontId="18"/>
  </si>
  <si>
    <t>急　　　　　病</t>
  </si>
  <si>
    <t>交　通　事　故</t>
  </si>
  <si>
    <t>一　般　負　傷</t>
  </si>
  <si>
    <t>運　動　競　技</t>
  </si>
  <si>
    <t>労　働　災　害</t>
  </si>
  <si>
    <t>自　損　行　為</t>
  </si>
  <si>
    <t>加　　　　　害</t>
  </si>
  <si>
    <t>(件）</t>
    <rPh sb="1" eb="2">
      <t>ケン</t>
    </rPh>
    <phoneticPr fontId="18"/>
  </si>
  <si>
    <t>自　然　災　害</t>
  </si>
  <si>
    <t>水　　　　　難</t>
  </si>
  <si>
    <t>医　師　搬　送</t>
  </si>
  <si>
    <t>そ　　の　　他</t>
  </si>
  <si>
    <t>―</t>
  </si>
  <si>
    <t>搬送人員(人)</t>
    <rPh sb="5" eb="6">
      <t>ニン</t>
    </rPh>
    <phoneticPr fontId="18"/>
  </si>
  <si>
    <t>資料：消防本部</t>
    <rPh sb="0" eb="2">
      <t>シリョウ</t>
    </rPh>
    <rPh sb="3" eb="5">
      <t>ショウボウ</t>
    </rPh>
    <rPh sb="5" eb="7">
      <t>ホンブ</t>
    </rPh>
    <phoneticPr fontId="18"/>
  </si>
  <si>
    <t>　資料：消防本部</t>
  </si>
  <si>
    <t>平成29年</t>
    <rPh sb="0" eb="2">
      <t>ヘイセイ</t>
    </rPh>
    <rPh sb="4" eb="5">
      <t>ネン</t>
    </rPh>
    <phoneticPr fontId="18"/>
  </si>
  <si>
    <t>-</t>
  </si>
  <si>
    <t>高　齢　者</t>
    <rPh sb="0" eb="1">
      <t>タカ</t>
    </rPh>
    <rPh sb="2" eb="3">
      <t>ヨワイ</t>
    </rPh>
    <rPh sb="4" eb="5">
      <t>シャ</t>
    </rPh>
    <phoneticPr fontId="18"/>
  </si>
  <si>
    <t>（10）消防車両等の状況　　　　　　　　　　　　　</t>
  </si>
  <si>
    <t>(11)　火災発生状況</t>
  </si>
  <si>
    <t>(12)　月別火災発生件数　</t>
  </si>
  <si>
    <t>(13)　時間別火災発生件数</t>
  </si>
  <si>
    <t>(15)　救急活動状況</t>
  </si>
  <si>
    <t>（5）交通事故発生状況</t>
  </si>
  <si>
    <t>注　物損は除く。</t>
  </si>
  <si>
    <t>（8）時間別交通事故死傷者数</t>
  </si>
  <si>
    <t>（9）曜日別交通事故死傷者数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</si>
</sst>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0">
    <numFmt numFmtId="181" formatCode="#,##0.0;[Red]\-#,##0.0"/>
    <numFmt numFmtId="184" formatCode="#,##0.0_ ;[Red]\-#,##0.0\ "/>
    <numFmt numFmtId="185" formatCode="#,##0;[Red]#,##0"/>
    <numFmt numFmtId="177" formatCode="#,##0_ "/>
    <numFmt numFmtId="176" formatCode="#,##0_);[Red]\(#,##0\)"/>
    <numFmt numFmtId="178" formatCode="0.0"/>
    <numFmt numFmtId="179" formatCode="0.0%"/>
    <numFmt numFmtId="183" formatCode="0.0;[Red]0.0"/>
    <numFmt numFmtId="180" formatCode="0;[Red]0"/>
    <numFmt numFmtId="182" formatCode="[DBNum3][$-411]0"/>
  </numFmts>
  <fonts count="26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ゴシック"/>
    </font>
    <font>
      <sz val="20"/>
      <color auto="1"/>
      <name val="ＭＳ 明朝"/>
    </font>
    <font>
      <sz val="10"/>
      <color auto="1"/>
      <name val="ＭＳ 明朝"/>
    </font>
    <font>
      <sz val="11"/>
      <color auto="1"/>
      <name val="ＭＳ 明朝"/>
    </font>
    <font>
      <sz val="11"/>
      <color auto="1"/>
      <name val="ＭＳ ゴシック"/>
    </font>
    <font>
      <sz val="10"/>
      <color indexed="8"/>
      <name val="ＭＳ 明朝"/>
    </font>
    <font>
      <sz val="9"/>
      <color auto="1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8" fillId="0" borderId="0" applyFill="0" applyBorder="0" applyAlignment="0" applyProtection="0"/>
    <xf numFmtId="9" fontId="1" fillId="0" borderId="0" applyFill="0" applyBorder="0" applyAlignment="0" applyProtection="0">
      <alignment vertical="center"/>
    </xf>
  </cellStyleXfs>
  <cellXfs count="309">
    <xf numFmtId="0" fontId="0" fillId="0" borderId="0" xfId="0"/>
    <xf numFmtId="0" fontId="19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top" wrapText="1"/>
    </xf>
    <xf numFmtId="0" fontId="21" fillId="0" borderId="12" xfId="0" applyFont="1" applyBorder="1" applyAlignment="1">
      <alignment horizontal="distributed" vertical="center" wrapText="1" indent="1"/>
    </xf>
    <xf numFmtId="0" fontId="21" fillId="0" borderId="15" xfId="0" applyFont="1" applyBorder="1" applyAlignment="1">
      <alignment horizontal="distributed" vertical="center" wrapText="1" indent="1"/>
    </xf>
    <xf numFmtId="0" fontId="21" fillId="0" borderId="14" xfId="0" applyFont="1" applyBorder="1" applyAlignment="1">
      <alignment horizontal="distributed" vertical="center" wrapText="1" inden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distributed" vertical="center" wrapText="1" indent="1"/>
    </xf>
    <xf numFmtId="0" fontId="21" fillId="0" borderId="18" xfId="0" applyFont="1" applyBorder="1" applyAlignment="1">
      <alignment horizontal="distributed" vertical="center" wrapText="1" indent="1"/>
    </xf>
    <xf numFmtId="0" fontId="21" fillId="0" borderId="10" xfId="0" applyFont="1" applyBorder="1" applyAlignment="1">
      <alignment horizontal="distributed" vertical="center" wrapText="1" inden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176" fontId="19" fillId="0" borderId="0" xfId="0" applyNumberFormat="1" applyFont="1" applyBorder="1" applyAlignment="1">
      <alignment vertical="center" wrapText="1"/>
    </xf>
    <xf numFmtId="177" fontId="19" fillId="0" borderId="0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8" fontId="19" fillId="0" borderId="0" xfId="42" applyFont="1" applyBorder="1" applyAlignment="1">
      <alignment horizontal="right" vertical="center" wrapText="1" indent="1"/>
    </xf>
    <xf numFmtId="38" fontId="19" fillId="0" borderId="10" xfId="42" applyFont="1" applyBorder="1" applyAlignment="1">
      <alignment horizontal="right" vertical="center" wrapText="1" indent="1"/>
    </xf>
    <xf numFmtId="176" fontId="21" fillId="0" borderId="0" xfId="0" applyNumberFormat="1" applyFont="1" applyBorder="1" applyAlignment="1">
      <alignment vertical="center" wrapText="1"/>
    </xf>
    <xf numFmtId="177" fontId="21" fillId="0" borderId="0" xfId="0" applyNumberFormat="1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distributed" vertical="center" wrapText="1" indent="1"/>
    </xf>
    <xf numFmtId="0" fontId="21" fillId="0" borderId="27" xfId="0" applyFont="1" applyBorder="1" applyAlignment="1">
      <alignment horizontal="distributed" vertical="center" wrapText="1" indent="1"/>
    </xf>
    <xf numFmtId="0" fontId="21" fillId="0" borderId="22" xfId="0" applyFont="1" applyBorder="1" applyAlignment="1">
      <alignment horizontal="distributed" vertical="center" wrapText="1" indent="1"/>
    </xf>
    <xf numFmtId="0" fontId="21" fillId="0" borderId="25" xfId="0" applyFont="1" applyBorder="1" applyAlignment="1">
      <alignment horizontal="distributed" vertical="center" wrapText="1" indent="12"/>
    </xf>
    <xf numFmtId="0" fontId="21" fillId="0" borderId="26" xfId="0" applyFont="1" applyBorder="1" applyAlignment="1">
      <alignment horizontal="distributed" vertical="center" wrapText="1" indent="12"/>
    </xf>
    <xf numFmtId="0" fontId="19" fillId="0" borderId="0" xfId="0" applyFont="1" applyBorder="1" applyAlignment="1">
      <alignment horizontal="right" vertical="center" wrapText="1" indent="1"/>
    </xf>
    <xf numFmtId="0" fontId="19" fillId="0" borderId="18" xfId="0" applyFont="1" applyBorder="1" applyAlignment="1">
      <alignment horizontal="right" vertical="center" wrapText="1" indent="1"/>
    </xf>
    <xf numFmtId="0" fontId="19" fillId="0" borderId="10" xfId="0" applyFont="1" applyBorder="1" applyAlignment="1">
      <alignment horizontal="right" vertical="center" wrapText="1" inden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 indent="1"/>
    </xf>
    <xf numFmtId="0" fontId="21" fillId="0" borderId="10" xfId="0" applyFont="1" applyBorder="1" applyAlignment="1">
      <alignment horizontal="right" vertical="center" wrapText="1" inden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 wrapText="1" indent="1"/>
    </xf>
    <xf numFmtId="177" fontId="21" fillId="0" borderId="0" xfId="0" applyNumberFormat="1" applyFont="1" applyBorder="1" applyAlignment="1">
      <alignment horizontal="right" vertical="center" wrapText="1" indent="1"/>
    </xf>
    <xf numFmtId="0" fontId="21" fillId="0" borderId="0" xfId="0" applyFont="1" applyBorder="1" applyAlignment="1">
      <alignment horizontal="right" vertical="top"/>
    </xf>
    <xf numFmtId="0" fontId="21" fillId="0" borderId="0" xfId="0" applyFont="1" applyBorder="1" applyAlignment="1">
      <alignment horizontal="distributed" vertical="center" wrapText="1"/>
    </xf>
    <xf numFmtId="0" fontId="21" fillId="0" borderId="0" xfId="0" applyFont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 indent="1"/>
    </xf>
    <xf numFmtId="0" fontId="21" fillId="0" borderId="28" xfId="0" applyFont="1" applyBorder="1" applyAlignment="1">
      <alignment horizontal="distributed" vertical="center" wrapText="1" indent="12"/>
    </xf>
    <xf numFmtId="0" fontId="21" fillId="0" borderId="29" xfId="0" applyFont="1" applyBorder="1" applyAlignment="1">
      <alignment horizontal="distributed" vertical="center" wrapText="1" indent="12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right" vertical="center" wrapText="1" indent="1"/>
    </xf>
    <xf numFmtId="0" fontId="21" fillId="0" borderId="31" xfId="0" applyFont="1" applyBorder="1" applyAlignment="1">
      <alignment horizontal="right" vertical="center" wrapText="1" indent="1"/>
    </xf>
    <xf numFmtId="0" fontId="21" fillId="0" borderId="32" xfId="0" applyFont="1" applyBorder="1" applyAlignment="1">
      <alignment horizontal="right" vertical="center" wrapText="1" indent="1"/>
    </xf>
    <xf numFmtId="0" fontId="21" fillId="0" borderId="2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1" fillId="0" borderId="22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19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right" vertical="center" wrapText="1" indent="1"/>
    </xf>
    <xf numFmtId="0" fontId="21" fillId="0" borderId="3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horizontal="right" vertical="center" wrapText="1" indent="1"/>
    </xf>
    <xf numFmtId="0" fontId="21" fillId="0" borderId="14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8" xfId="0" applyNumberFormat="1" applyFont="1" applyBorder="1" applyAlignment="1">
      <alignment horizontal="center" vertical="center" wrapText="1"/>
    </xf>
    <xf numFmtId="0" fontId="21" fillId="0" borderId="39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top"/>
    </xf>
    <xf numFmtId="0" fontId="21" fillId="0" borderId="15" xfId="0" applyNumberFormat="1" applyFont="1" applyBorder="1" applyAlignment="1">
      <alignment horizontal="center" vertical="center" wrapText="1"/>
    </xf>
    <xf numFmtId="0" fontId="21" fillId="0" borderId="40" xfId="0" applyNumberFormat="1" applyFont="1" applyBorder="1" applyAlignment="1">
      <alignment horizontal="center" vertical="center" wrapText="1"/>
    </xf>
    <xf numFmtId="0" fontId="21" fillId="0" borderId="41" xfId="0" applyNumberFormat="1" applyFont="1" applyBorder="1" applyAlignment="1">
      <alignment horizontal="center" vertical="center" wrapText="1"/>
    </xf>
    <xf numFmtId="0" fontId="21" fillId="0" borderId="24" xfId="0" applyNumberFormat="1" applyFont="1" applyBorder="1" applyAlignment="1">
      <alignment horizontal="center" vertical="center" wrapText="1"/>
    </xf>
    <xf numFmtId="0" fontId="21" fillId="0" borderId="42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3" fontId="19" fillId="0" borderId="40" xfId="0" applyNumberFormat="1" applyFont="1" applyBorder="1" applyAlignment="1">
      <alignment horizontal="right" vertical="center"/>
    </xf>
    <xf numFmtId="178" fontId="19" fillId="0" borderId="41" xfId="0" applyNumberFormat="1" applyFont="1" applyBorder="1" applyAlignment="1">
      <alignment horizontal="right" vertical="center"/>
    </xf>
    <xf numFmtId="178" fontId="19" fillId="0" borderId="0" xfId="0" applyNumberFormat="1" applyFont="1" applyBorder="1" applyAlignment="1">
      <alignment horizontal="right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43" xfId="0" applyNumberFormat="1" applyFont="1" applyBorder="1" applyAlignment="1">
      <alignment horizontal="right" vertical="center" wrapText="1"/>
    </xf>
    <xf numFmtId="0" fontId="19" fillId="0" borderId="17" xfId="0" applyNumberFormat="1" applyFont="1" applyBorder="1" applyAlignment="1">
      <alignment horizontal="right" vertical="center" wrapText="1"/>
    </xf>
    <xf numFmtId="3" fontId="19" fillId="0" borderId="40" xfId="0" applyNumberFormat="1" applyFont="1" applyBorder="1" applyAlignment="1">
      <alignment horizontal="right" vertical="center" wrapText="1"/>
    </xf>
    <xf numFmtId="178" fontId="19" fillId="0" borderId="41" xfId="0" applyNumberFormat="1" applyFont="1" applyBorder="1" applyAlignment="1">
      <alignment horizontal="right" vertical="center" wrapText="1"/>
    </xf>
    <xf numFmtId="178" fontId="19" fillId="0" borderId="0" xfId="0" applyNumberFormat="1" applyFont="1" applyBorder="1" applyAlignment="1">
      <alignment horizontal="right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3" fontId="21" fillId="0" borderId="40" xfId="0" applyNumberFormat="1" applyFont="1" applyBorder="1" applyAlignment="1">
      <alignment horizontal="right" vertical="center"/>
    </xf>
    <xf numFmtId="178" fontId="21" fillId="0" borderId="41" xfId="0" applyNumberFormat="1" applyFont="1" applyBorder="1" applyAlignment="1">
      <alignment horizontal="right" vertical="center"/>
    </xf>
    <xf numFmtId="0" fontId="21" fillId="0" borderId="44" xfId="0" applyFont="1" applyBorder="1" applyAlignment="1">
      <alignment horizontal="center" vertical="center" shrinkToFit="1"/>
    </xf>
    <xf numFmtId="0" fontId="21" fillId="0" borderId="17" xfId="0" applyNumberFormat="1" applyFont="1" applyFill="1" applyBorder="1" applyAlignment="1">
      <alignment horizontal="right" vertical="center" wrapText="1"/>
    </xf>
    <xf numFmtId="3" fontId="21" fillId="0" borderId="40" xfId="0" applyNumberFormat="1" applyFont="1" applyBorder="1" applyAlignment="1">
      <alignment horizontal="right" vertical="center" wrapText="1"/>
    </xf>
    <xf numFmtId="178" fontId="21" fillId="0" borderId="41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right" vertical="center"/>
    </xf>
    <xf numFmtId="0" fontId="21" fillId="0" borderId="17" xfId="0" applyNumberFormat="1" applyFont="1" applyFill="1" applyBorder="1" applyAlignment="1">
      <alignment horizontal="right" vertical="center"/>
    </xf>
    <xf numFmtId="0" fontId="21" fillId="0" borderId="45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right" vertical="center" wrapText="1"/>
    </xf>
    <xf numFmtId="0" fontId="21" fillId="0" borderId="46" xfId="0" applyNumberFormat="1" applyFont="1" applyFill="1" applyBorder="1" applyAlignment="1">
      <alignment horizontal="right" vertical="center" wrapText="1"/>
    </xf>
    <xf numFmtId="0" fontId="21" fillId="0" borderId="47" xfId="0" applyNumberFormat="1" applyFont="1" applyFill="1" applyBorder="1" applyAlignment="1">
      <alignment horizontal="right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178" fontId="21" fillId="0" borderId="48" xfId="0" applyNumberFormat="1" applyFont="1" applyBorder="1" applyAlignment="1">
      <alignment horizontal="right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0" xfId="0" applyFont="1" applyBorder="1" applyAlignment="1">
      <alignment horizontal="right" vertical="center"/>
    </xf>
    <xf numFmtId="0" fontId="21" fillId="0" borderId="47" xfId="0" applyNumberFormat="1" applyFont="1" applyFill="1" applyBorder="1" applyAlignment="1">
      <alignment horizontal="right" vertical="center"/>
    </xf>
    <xf numFmtId="3" fontId="21" fillId="0" borderId="45" xfId="0" applyNumberFormat="1" applyFont="1" applyBorder="1" applyAlignment="1">
      <alignment horizontal="right" vertical="center"/>
    </xf>
    <xf numFmtId="178" fontId="21" fillId="0" borderId="48" xfId="0" applyNumberFormat="1" applyFont="1" applyBorder="1" applyAlignment="1">
      <alignment horizontal="right" vertical="center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9" fillId="0" borderId="0" xfId="0" applyNumberFormat="1" applyFont="1" applyAlignment="1">
      <alignment horizontal="right" vertical="center"/>
    </xf>
    <xf numFmtId="0" fontId="19" fillId="0" borderId="33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3" fontId="19" fillId="0" borderId="44" xfId="0" applyNumberFormat="1" applyFont="1" applyBorder="1" applyAlignment="1">
      <alignment horizontal="right" vertical="center" wrapText="1"/>
    </xf>
    <xf numFmtId="178" fontId="19" fillId="0" borderId="49" xfId="0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vertical="center" wrapText="1"/>
    </xf>
    <xf numFmtId="38" fontId="19" fillId="0" borderId="40" xfId="42" applyFont="1" applyBorder="1" applyAlignment="1">
      <alignment vertical="center" wrapText="1"/>
    </xf>
    <xf numFmtId="178" fontId="19" fillId="0" borderId="10" xfId="43" applyNumberFormat="1" applyFont="1" applyBorder="1" applyAlignment="1">
      <alignment vertical="center" wrapText="1"/>
    </xf>
    <xf numFmtId="178" fontId="19" fillId="0" borderId="0" xfId="43" applyNumberFormat="1" applyFont="1" applyBorder="1" applyAlignment="1">
      <alignment vertical="center" wrapText="1"/>
    </xf>
    <xf numFmtId="38" fontId="21" fillId="0" borderId="40" xfId="42" applyFont="1" applyBorder="1" applyAlignment="1">
      <alignment vertical="center" wrapText="1"/>
    </xf>
    <xf numFmtId="178" fontId="21" fillId="0" borderId="10" xfId="43" applyNumberFormat="1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38" fontId="21" fillId="0" borderId="45" xfId="42" applyFont="1" applyBorder="1" applyAlignment="1">
      <alignment vertical="center" wrapText="1"/>
    </xf>
    <xf numFmtId="178" fontId="21" fillId="0" borderId="32" xfId="43" applyNumberFormat="1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179" fontId="19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 indent="1"/>
    </xf>
    <xf numFmtId="179" fontId="21" fillId="0" borderId="0" xfId="0" applyNumberFormat="1" applyFont="1" applyBorder="1" applyAlignment="1">
      <alignment horizontal="right" vertical="center" wrapText="1" indent="1"/>
    </xf>
    <xf numFmtId="0" fontId="21" fillId="0" borderId="33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textRotation="255" wrapText="1"/>
    </xf>
    <xf numFmtId="0" fontId="22" fillId="0" borderId="51" xfId="0" applyFont="1" applyBorder="1" applyAlignment="1">
      <alignment vertical="center" textRotation="255" wrapText="1"/>
    </xf>
    <xf numFmtId="0" fontId="22" fillId="0" borderId="52" xfId="0" applyFont="1" applyBorder="1" applyAlignment="1">
      <alignment vertical="center" textRotation="255" wrapText="1"/>
    </xf>
    <xf numFmtId="0" fontId="22" fillId="0" borderId="53" xfId="0" applyFont="1" applyBorder="1" applyAlignment="1">
      <alignment vertical="center" textRotation="255" wrapText="1"/>
    </xf>
    <xf numFmtId="0" fontId="22" fillId="0" borderId="0" xfId="0" applyFont="1" applyBorder="1" applyAlignment="1">
      <alignment vertical="center" textRotation="255" wrapText="1"/>
    </xf>
    <xf numFmtId="0" fontId="23" fillId="0" borderId="24" xfId="0" applyFont="1" applyBorder="1" applyAlignment="1">
      <alignment vertical="center" wrapText="1"/>
    </xf>
    <xf numFmtId="0" fontId="19" fillId="0" borderId="26" xfId="0" applyFont="1" applyBorder="1" applyAlignment="1">
      <alignment horizontal="distributed" vertical="center" wrapText="1" indent="1"/>
    </xf>
    <xf numFmtId="0" fontId="21" fillId="0" borderId="54" xfId="0" applyFont="1" applyBorder="1" applyAlignment="1">
      <alignment horizontal="distributed" vertical="center" wrapText="1" indent="1"/>
    </xf>
    <xf numFmtId="0" fontId="21" fillId="0" borderId="55" xfId="0" applyFont="1" applyBorder="1" applyAlignment="1">
      <alignment horizontal="distributed" vertical="center" wrapText="1" indent="1"/>
    </xf>
    <xf numFmtId="0" fontId="21" fillId="0" borderId="56" xfId="0" applyFont="1" applyBorder="1" applyAlignment="1">
      <alignment horizontal="distributed" vertical="center" wrapText="1" indent="1"/>
    </xf>
    <xf numFmtId="0" fontId="21" fillId="0" borderId="57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49" fontId="21" fillId="0" borderId="0" xfId="0" applyNumberFormat="1" applyFont="1" applyBorder="1" applyAlignment="1">
      <alignment horizontal="right" vertical="center" wrapText="1" indent="1"/>
    </xf>
    <xf numFmtId="0" fontId="21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right" vertical="center" wrapText="1" indent="1"/>
    </xf>
    <xf numFmtId="0" fontId="19" fillId="0" borderId="30" xfId="0" applyNumberFormat="1" applyFont="1" applyBorder="1" applyAlignment="1">
      <alignment horizontal="right" vertical="center" wrapText="1" indent="1"/>
    </xf>
    <xf numFmtId="180" fontId="21" fillId="0" borderId="0" xfId="0" applyNumberFormat="1" applyFont="1" applyFill="1" applyBorder="1" applyAlignment="1">
      <alignment horizontal="right" vertical="center" wrapText="1" indent="1"/>
    </xf>
    <xf numFmtId="0" fontId="21" fillId="0" borderId="0" xfId="0" applyFont="1" applyAlignment="1">
      <alignment horizontal="right" vertical="top"/>
    </xf>
    <xf numFmtId="0" fontId="21" fillId="0" borderId="51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60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55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38" fontId="21" fillId="0" borderId="18" xfId="42" applyFont="1" applyBorder="1" applyAlignment="1">
      <alignment horizontal="right" vertical="center" wrapText="1" indent="1"/>
    </xf>
    <xf numFmtId="38" fontId="21" fillId="0" borderId="0" xfId="42" applyFont="1" applyBorder="1" applyAlignment="1">
      <alignment horizontal="right" vertical="center" wrapText="1" indent="1"/>
    </xf>
    <xf numFmtId="38" fontId="21" fillId="0" borderId="17" xfId="42" applyFont="1" applyBorder="1" applyAlignment="1">
      <alignment horizontal="right" vertical="center" wrapText="1" indent="1"/>
    </xf>
    <xf numFmtId="181" fontId="21" fillId="0" borderId="41" xfId="42" applyNumberFormat="1" applyFont="1" applyBorder="1" applyAlignment="1">
      <alignment horizontal="right" vertical="center" wrapText="1" indent="1"/>
    </xf>
    <xf numFmtId="181" fontId="21" fillId="0" borderId="0" xfId="42" applyNumberFormat="1" applyFont="1" applyBorder="1" applyAlignment="1">
      <alignment horizontal="right" vertical="center" wrapText="1" indent="1"/>
    </xf>
    <xf numFmtId="182" fontId="21" fillId="0" borderId="0" xfId="42" applyNumberFormat="1" applyFont="1" applyBorder="1" applyAlignment="1">
      <alignment horizontal="right" vertical="center" wrapText="1" indent="1"/>
    </xf>
    <xf numFmtId="181" fontId="24" fillId="0" borderId="41" xfId="42" applyNumberFormat="1" applyFont="1" applyBorder="1" applyAlignment="1">
      <alignment horizontal="right" vertical="center" wrapText="1" indent="1"/>
    </xf>
    <xf numFmtId="180" fontId="21" fillId="0" borderId="18" xfId="42" applyNumberFormat="1" applyFont="1" applyBorder="1" applyAlignment="1">
      <alignment horizontal="right" vertical="center" wrapText="1" indent="1"/>
    </xf>
    <xf numFmtId="0" fontId="21" fillId="0" borderId="17" xfId="42" applyNumberFormat="1" applyFont="1" applyBorder="1" applyAlignment="1">
      <alignment horizontal="right" vertical="center" wrapText="1" indent="1"/>
    </xf>
    <xf numFmtId="3" fontId="21" fillId="0" borderId="17" xfId="42" applyNumberFormat="1" applyFont="1" applyBorder="1" applyAlignment="1">
      <alignment horizontal="right" vertical="center" wrapText="1" indent="1"/>
    </xf>
    <xf numFmtId="183" fontId="21" fillId="0" borderId="41" xfId="42" applyNumberFormat="1" applyFont="1" applyBorder="1" applyAlignment="1">
      <alignment horizontal="right" vertical="center" wrapText="1" indent="1"/>
    </xf>
    <xf numFmtId="0" fontId="22" fillId="0" borderId="17" xfId="0" applyFont="1" applyFill="1" applyBorder="1" applyAlignment="1">
      <alignment horizontal="right" vertical="center" wrapText="1" indent="1"/>
    </xf>
    <xf numFmtId="183" fontId="21" fillId="0" borderId="10" xfId="0" applyNumberFormat="1" applyFont="1" applyFill="1" applyBorder="1" applyAlignment="1">
      <alignment horizontal="right" vertical="center" wrapText="1" indent="1"/>
    </xf>
    <xf numFmtId="3" fontId="21" fillId="0" borderId="30" xfId="0" applyNumberFormat="1" applyFont="1" applyFill="1" applyBorder="1" applyAlignment="1">
      <alignment horizontal="right" vertical="center" wrapText="1" indent="1"/>
    </xf>
    <xf numFmtId="3" fontId="21" fillId="0" borderId="47" xfId="0" applyNumberFormat="1" applyFont="1" applyFill="1" applyBorder="1" applyAlignment="1">
      <alignment horizontal="right" vertical="center" wrapText="1" indent="1"/>
    </xf>
    <xf numFmtId="180" fontId="21" fillId="0" borderId="31" xfId="0" applyNumberFormat="1" applyFont="1" applyFill="1" applyBorder="1" applyAlignment="1">
      <alignment horizontal="right" vertical="center" wrapText="1" indent="1"/>
    </xf>
    <xf numFmtId="0" fontId="22" fillId="0" borderId="47" xfId="0" applyFont="1" applyFill="1" applyBorder="1" applyAlignment="1">
      <alignment horizontal="right" vertical="center" wrapText="1" indent="1"/>
    </xf>
    <xf numFmtId="0" fontId="21" fillId="0" borderId="47" xfId="0" applyFont="1" applyFill="1" applyBorder="1" applyAlignment="1">
      <alignment horizontal="right" vertical="center" wrapText="1" indent="1"/>
    </xf>
    <xf numFmtId="183" fontId="21" fillId="0" borderId="32" xfId="0" applyNumberFormat="1" applyFont="1" applyFill="1" applyBorder="1" applyAlignment="1">
      <alignment horizontal="right" vertical="center" wrapText="1" indent="1"/>
    </xf>
    <xf numFmtId="183" fontId="21" fillId="0" borderId="0" xfId="0" applyNumberFormat="1" applyFont="1" applyFill="1" applyBorder="1" applyAlignment="1">
      <alignment horizontal="right" vertical="center" wrapText="1" indent="1"/>
    </xf>
    <xf numFmtId="0" fontId="19" fillId="0" borderId="12" xfId="0" applyFont="1" applyBorder="1" applyAlignment="1">
      <alignment horizontal="distributed" vertical="center" wrapText="1"/>
    </xf>
    <xf numFmtId="0" fontId="19" fillId="0" borderId="1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0" xfId="0" applyFont="1" applyBorder="1" applyAlignment="1">
      <alignment horizontal="distributed" vertical="center" wrapText="1"/>
    </xf>
    <xf numFmtId="0" fontId="21" fillId="0" borderId="10" xfId="0" applyFont="1" applyBorder="1" applyAlignment="1">
      <alignment horizontal="distributed" vertical="center" wrapText="1"/>
    </xf>
    <xf numFmtId="0" fontId="19" fillId="0" borderId="0" xfId="0" applyFont="1" applyBorder="1" applyAlignment="1">
      <alignment vertical="center"/>
    </xf>
    <xf numFmtId="0" fontId="19" fillId="0" borderId="40" xfId="0" applyNumberFormat="1" applyFont="1" applyBorder="1" applyAlignment="1">
      <alignment horizontal="center" vertical="center" wrapText="1"/>
    </xf>
    <xf numFmtId="178" fontId="19" fillId="0" borderId="41" xfId="0" applyNumberFormat="1" applyFont="1" applyBorder="1" applyAlignment="1">
      <alignment horizontal="center" vertical="center" wrapText="1"/>
    </xf>
    <xf numFmtId="178" fontId="19" fillId="0" borderId="0" xfId="0" applyNumberFormat="1" applyFont="1" applyBorder="1" applyAlignment="1">
      <alignment horizontal="center" vertical="center" wrapText="1"/>
    </xf>
    <xf numFmtId="183" fontId="21" fillId="0" borderId="0" xfId="0" applyNumberFormat="1" applyFont="1" applyBorder="1" applyAlignment="1">
      <alignment horizontal="right" vertical="center"/>
    </xf>
    <xf numFmtId="3" fontId="19" fillId="0" borderId="44" xfId="0" applyNumberFormat="1" applyFont="1" applyBorder="1" applyAlignment="1">
      <alignment horizontal="center" vertical="center" wrapText="1"/>
    </xf>
    <xf numFmtId="181" fontId="19" fillId="0" borderId="49" xfId="42" applyNumberFormat="1" applyFont="1" applyBorder="1" applyAlignment="1">
      <alignment horizontal="center" vertical="center" wrapText="1"/>
    </xf>
    <xf numFmtId="181" fontId="19" fillId="0" borderId="0" xfId="42" applyNumberFormat="1" applyFont="1" applyBorder="1" applyAlignment="1">
      <alignment horizontal="center" vertical="center" wrapText="1"/>
    </xf>
    <xf numFmtId="183" fontId="21" fillId="0" borderId="41" xfId="0" applyNumberFormat="1" applyFont="1" applyBorder="1" applyAlignment="1">
      <alignment horizontal="center" vertical="center" wrapText="1"/>
    </xf>
    <xf numFmtId="3" fontId="21" fillId="0" borderId="40" xfId="0" applyNumberFormat="1" applyFont="1" applyBorder="1" applyAlignment="1">
      <alignment horizontal="center" vertical="center" wrapText="1"/>
    </xf>
    <xf numFmtId="178" fontId="21" fillId="0" borderId="41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distributed" vertical="center" wrapText="1"/>
    </xf>
    <xf numFmtId="0" fontId="21" fillId="0" borderId="20" xfId="0" applyFont="1" applyBorder="1" applyAlignment="1">
      <alignment horizontal="distributed" vertical="center" wrapText="1"/>
    </xf>
    <xf numFmtId="0" fontId="21" fillId="0" borderId="22" xfId="0" applyFont="1" applyBorder="1" applyAlignment="1">
      <alignment horizontal="distributed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5" xfId="0" applyNumberFormat="1" applyFont="1" applyBorder="1" applyAlignment="1">
      <alignment horizontal="center" vertical="center" wrapText="1"/>
    </xf>
    <xf numFmtId="183" fontId="21" fillId="0" borderId="48" xfId="0" applyNumberFormat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center" vertical="center" wrapText="1"/>
    </xf>
    <xf numFmtId="178" fontId="21" fillId="0" borderId="48" xfId="0" applyNumberFormat="1" applyFont="1" applyBorder="1" applyAlignment="1">
      <alignment horizontal="center" vertical="center" wrapText="1"/>
    </xf>
    <xf numFmtId="0" fontId="19" fillId="24" borderId="0" xfId="0" applyFont="1" applyFill="1" applyBorder="1" applyAlignment="1">
      <alignment horizontal="right" vertical="center" wrapText="1" indent="1"/>
    </xf>
    <xf numFmtId="0" fontId="21" fillId="0" borderId="50" xfId="0" applyFont="1" applyBorder="1" applyAlignment="1">
      <alignment horizontal="center" textRotation="255" wrapText="1"/>
    </xf>
    <xf numFmtId="0" fontId="21" fillId="0" borderId="51" xfId="0" applyFont="1" applyBorder="1" applyAlignment="1">
      <alignment horizontal="center" textRotation="255" wrapText="1"/>
    </xf>
    <xf numFmtId="0" fontId="22" fillId="0" borderId="51" xfId="0" applyFont="1" applyBorder="1" applyAlignment="1">
      <alignment horizontal="right" vertical="center"/>
    </xf>
    <xf numFmtId="0" fontId="21" fillId="0" borderId="34" xfId="0" applyFont="1" applyBorder="1" applyAlignment="1">
      <alignment vertical="center" wrapText="1"/>
    </xf>
    <xf numFmtId="0" fontId="19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38" fontId="19" fillId="0" borderId="18" xfId="42" applyFont="1" applyBorder="1" applyAlignment="1">
      <alignment horizontal="right" vertical="center" wrapText="1" indent="1"/>
    </xf>
    <xf numFmtId="184" fontId="21" fillId="0" borderId="10" xfId="42" applyNumberFormat="1" applyFont="1" applyBorder="1" applyAlignment="1">
      <alignment horizontal="right" vertical="center" wrapText="1" indent="1"/>
    </xf>
    <xf numFmtId="184" fontId="21" fillId="0" borderId="0" xfId="42" applyNumberFormat="1" applyFont="1" applyBorder="1" applyAlignment="1">
      <alignment horizontal="right" vertical="center" wrapText="1" indent="1"/>
    </xf>
    <xf numFmtId="38" fontId="24" fillId="0" borderId="18" xfId="42" applyFont="1" applyBorder="1" applyAlignment="1">
      <alignment horizontal="right" vertical="center" wrapText="1" indent="1"/>
    </xf>
    <xf numFmtId="185" fontId="19" fillId="0" borderId="18" xfId="42" applyNumberFormat="1" applyFont="1" applyBorder="1" applyAlignment="1">
      <alignment horizontal="right" vertical="center" wrapText="1" indent="1"/>
    </xf>
    <xf numFmtId="185" fontId="21" fillId="0" borderId="0" xfId="42" applyNumberFormat="1" applyFont="1" applyBorder="1" applyAlignment="1">
      <alignment horizontal="right" vertical="center" wrapText="1" indent="1"/>
    </xf>
    <xf numFmtId="185" fontId="21" fillId="0" borderId="17" xfId="42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left" vertical="center"/>
    </xf>
    <xf numFmtId="185" fontId="19" fillId="0" borderId="31" xfId="0" applyNumberFormat="1" applyFont="1" applyFill="1" applyBorder="1" applyAlignment="1">
      <alignment horizontal="right" vertical="center" wrapText="1" indent="1"/>
    </xf>
    <xf numFmtId="185" fontId="21" fillId="0" borderId="30" xfId="0" applyNumberFormat="1" applyFont="1" applyFill="1" applyBorder="1" applyAlignment="1">
      <alignment horizontal="right" vertical="center" wrapText="1" indent="1"/>
    </xf>
    <xf numFmtId="185" fontId="21" fillId="0" borderId="47" xfId="42" applyNumberFormat="1" applyFont="1" applyBorder="1" applyAlignment="1">
      <alignment horizontal="right" vertical="center" wrapText="1" indent="1"/>
    </xf>
    <xf numFmtId="38" fontId="21" fillId="0" borderId="31" xfId="42" applyFont="1" applyFill="1" applyBorder="1" applyAlignment="1">
      <alignment horizontal="right" vertical="center" wrapText="1" indent="1"/>
    </xf>
    <xf numFmtId="185" fontId="19" fillId="0" borderId="0" xfId="0" applyNumberFormat="1" applyFont="1" applyAlignment="1">
      <alignment vertical="center" wrapText="1"/>
    </xf>
    <xf numFmtId="38" fontId="19" fillId="0" borderId="0" xfId="42" applyFont="1" applyAlignment="1">
      <alignment horizontal="right" vertical="center" wrapText="1" indent="1"/>
    </xf>
    <xf numFmtId="0" fontId="19" fillId="0" borderId="12" xfId="0" applyFont="1" applyBorder="1" applyAlignment="1">
      <alignment horizontal="right" vertical="center" wrapText="1"/>
    </xf>
    <xf numFmtId="0" fontId="19" fillId="0" borderId="13" xfId="0" applyFont="1" applyBorder="1" applyAlignment="1">
      <alignment vertical="center" wrapText="1"/>
    </xf>
    <xf numFmtId="0" fontId="21" fillId="0" borderId="61" xfId="0" applyFont="1" applyBorder="1" applyAlignment="1">
      <alignment horizontal="left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38" fontId="19" fillId="0" borderId="25" xfId="42" applyFont="1" applyBorder="1" applyAlignment="1">
      <alignment horizontal="right" vertical="center" wrapText="1" indent="1"/>
    </xf>
    <xf numFmtId="38" fontId="19" fillId="0" borderId="0" xfId="42" applyFont="1" applyBorder="1" applyAlignment="1">
      <alignment horizontal="right" vertical="center" wrapText="1" shrinkToFit="1"/>
    </xf>
    <xf numFmtId="38" fontId="19" fillId="0" borderId="0" xfId="42" applyFont="1" applyBorder="1" applyAlignment="1">
      <alignment horizontal="right" vertical="center" wrapText="1"/>
    </xf>
    <xf numFmtId="176" fontId="19" fillId="0" borderId="44" xfId="42" applyNumberFormat="1" applyFont="1" applyBorder="1" applyAlignment="1">
      <alignment horizontal="right" vertical="center" wrapText="1"/>
    </xf>
    <xf numFmtId="38" fontId="25" fillId="0" borderId="0" xfId="42" applyFont="1" applyBorder="1" applyAlignment="1">
      <alignment horizontal="right" vertical="center" wrapText="1" indent="1"/>
    </xf>
    <xf numFmtId="38" fontId="19" fillId="0" borderId="44" xfId="42" applyFont="1" applyBorder="1" applyAlignment="1">
      <alignment horizontal="right" vertical="center" wrapText="1"/>
    </xf>
    <xf numFmtId="178" fontId="19" fillId="0" borderId="63" xfId="42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 shrinkToFit="1"/>
    </xf>
    <xf numFmtId="176" fontId="21" fillId="0" borderId="40" xfId="42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38" fontId="21" fillId="0" borderId="40" xfId="42" applyFont="1" applyBorder="1" applyAlignment="1">
      <alignment horizontal="right" vertical="center" wrapText="1"/>
    </xf>
    <xf numFmtId="183" fontId="21" fillId="0" borderId="25" xfId="0" applyNumberFormat="1" applyFont="1" applyBorder="1" applyAlignment="1">
      <alignment horizontal="center" vertical="center" wrapText="1"/>
    </xf>
    <xf numFmtId="176" fontId="21" fillId="0" borderId="45" xfId="42" applyNumberFormat="1" applyFont="1" applyBorder="1" applyAlignment="1">
      <alignment horizontal="right" vertical="center" wrapText="1"/>
    </xf>
    <xf numFmtId="38" fontId="21" fillId="0" borderId="45" xfId="42" applyFont="1" applyBorder="1" applyAlignment="1">
      <alignment horizontal="right" vertical="center" wrapText="1"/>
    </xf>
    <xf numFmtId="178" fontId="19" fillId="0" borderId="0" xfId="0" applyNumberFormat="1" applyFont="1" applyAlignment="1">
      <alignment vertical="center" wrapText="1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  <cellStyle name="パーセント" xfId="43" builtinId="5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theme" Target="theme/theme1.xml" Id="rId10" /><Relationship Type="http://schemas.openxmlformats.org/officeDocument/2006/relationships/sharedStrings" Target="sharedStrings.xml" Id="rId11" /><Relationship Type="http://schemas.openxmlformats.org/officeDocument/2006/relationships/styles" Target="styles.xml" Id="rId12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CB104"/>
  <sheetViews>
    <sheetView view="pageBreakPreview" zoomScale="90" zoomScaleSheetLayoutView="90" workbookViewId="0">
      <selection activeCell="W41" sqref="W41"/>
    </sheetView>
  </sheetViews>
  <sheetFormatPr defaultColWidth="1.125" defaultRowHeight="6.75" customHeight="1"/>
  <cols>
    <col min="1" max="1" width="1.125" style="1" bestFit="1" customWidth="0"/>
    <col min="2" max="16384" width="1.125" style="1"/>
  </cols>
  <sheetData>
    <row r="1" spans="1:80" ht="6.7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4"/>
      <c r="AA1" s="54"/>
    </row>
    <row r="2" spans="1:80" ht="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5"/>
      <c r="AA2" s="55"/>
      <c r="AC2" s="55"/>
      <c r="AD2" s="55"/>
      <c r="AE2" s="55"/>
      <c r="AF2" s="62"/>
      <c r="AG2" s="62"/>
      <c r="AH2" s="62"/>
      <c r="AI2" s="62"/>
      <c r="AJ2" s="62"/>
      <c r="AK2" s="58"/>
      <c r="AL2" s="58"/>
      <c r="AM2" s="58"/>
    </row>
    <row r="3" spans="1:80" ht="6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6"/>
      <c r="AA3" s="58"/>
      <c r="AB3" s="24"/>
      <c r="AC3" s="24"/>
      <c r="AD3" s="24"/>
      <c r="AE3" s="24"/>
      <c r="AF3" s="62"/>
      <c r="AG3" s="62"/>
      <c r="AH3" s="62"/>
      <c r="AI3" s="62"/>
      <c r="AJ3" s="62"/>
      <c r="AK3" s="18"/>
      <c r="AL3" s="18"/>
    </row>
    <row r="4" spans="1:80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6"/>
      <c r="AA4" s="58"/>
      <c r="AB4" s="24"/>
      <c r="AC4" s="24"/>
      <c r="AD4" s="24"/>
      <c r="AE4" s="24"/>
      <c r="AF4" s="62"/>
      <c r="AG4" s="62"/>
      <c r="AH4" s="62"/>
      <c r="AI4" s="62"/>
      <c r="AJ4" s="62"/>
      <c r="AK4" s="18"/>
      <c r="AL4" s="18"/>
    </row>
    <row r="5" spans="1:80" ht="6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16"/>
    </row>
    <row r="6" spans="1:80" ht="6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8"/>
      <c r="AA6" s="59"/>
    </row>
    <row r="7" spans="1:80" ht="6.75" customHeight="1">
      <c r="A7" s="3"/>
      <c r="B7" s="3"/>
      <c r="C7" s="3"/>
      <c r="D7" s="3"/>
      <c r="E7" s="3"/>
      <c r="F7" s="3"/>
      <c r="G7" s="3"/>
      <c r="H7" s="3"/>
      <c r="I7" s="16"/>
      <c r="J7" s="27"/>
      <c r="K7" s="27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59"/>
    </row>
    <row r="8" spans="1:80" ht="6.75" customHeight="1">
      <c r="A8" s="3"/>
      <c r="B8" s="3"/>
      <c r="C8" s="3"/>
      <c r="D8" s="3"/>
      <c r="E8" s="3"/>
      <c r="F8" s="3"/>
      <c r="G8" s="3"/>
      <c r="H8" s="3"/>
      <c r="I8" s="16"/>
      <c r="J8" s="27"/>
      <c r="K8" s="2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59"/>
    </row>
    <row r="9" spans="1:80" ht="6.75" customHeight="1">
      <c r="A9" s="3"/>
      <c r="B9" s="3"/>
      <c r="C9" s="3"/>
      <c r="D9" s="3"/>
      <c r="E9" s="3"/>
      <c r="F9" s="3"/>
      <c r="G9" s="3"/>
      <c r="H9" s="3"/>
      <c r="I9" s="16"/>
      <c r="J9" s="28"/>
      <c r="K9" s="28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60"/>
    </row>
    <row r="10" spans="1:80" ht="6.75" customHeight="1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BS10" s="63" t="s">
        <v>4</v>
      </c>
      <c r="BT10" s="63"/>
      <c r="BU10" s="63"/>
      <c r="BV10" s="63"/>
      <c r="BW10" s="63"/>
      <c r="BX10" s="63"/>
      <c r="BY10" s="63"/>
      <c r="BZ10" s="63"/>
      <c r="CA10" s="63"/>
      <c r="CB10" s="63"/>
    </row>
    <row r="11" spans="1:80" ht="6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BS11" s="63"/>
      <c r="BT11" s="63"/>
      <c r="BU11" s="63"/>
      <c r="BV11" s="63"/>
      <c r="BW11" s="63"/>
      <c r="BX11" s="63"/>
      <c r="BY11" s="63"/>
      <c r="BZ11" s="63"/>
      <c r="CA11" s="63"/>
      <c r="CB11" s="63"/>
    </row>
    <row r="12" spans="1:80" ht="6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8"/>
      <c r="AG12" s="58"/>
      <c r="AH12" s="58"/>
      <c r="AI12" s="58"/>
      <c r="AJ12" s="58"/>
      <c r="AK12" s="58"/>
      <c r="AL12" s="58"/>
      <c r="BS12" s="63"/>
      <c r="BT12" s="63"/>
      <c r="BU12" s="63"/>
      <c r="BV12" s="63"/>
      <c r="BW12" s="63"/>
      <c r="BX12" s="63"/>
      <c r="BY12" s="63"/>
      <c r="BZ12" s="63"/>
      <c r="CA12" s="63"/>
      <c r="CB12" s="63"/>
    </row>
    <row r="13" spans="1:80" ht="6.75" customHeight="1">
      <c r="A13" s="6"/>
      <c r="B13" s="15"/>
      <c r="C13" s="15"/>
      <c r="D13" s="15"/>
      <c r="E13" s="15"/>
      <c r="F13" s="15"/>
      <c r="G13" s="15"/>
      <c r="H13" s="15"/>
      <c r="I13" s="15"/>
      <c r="J13" s="29"/>
      <c r="K13" s="34" t="s">
        <v>5</v>
      </c>
      <c r="L13" s="40"/>
      <c r="M13" s="40"/>
      <c r="N13" s="40"/>
      <c r="O13" s="40"/>
      <c r="P13" s="40"/>
      <c r="Q13" s="40"/>
      <c r="R13" s="40"/>
      <c r="S13" s="40"/>
      <c r="T13" s="40"/>
      <c r="U13" s="50" t="s">
        <v>9</v>
      </c>
      <c r="V13" s="50"/>
      <c r="W13" s="50"/>
      <c r="X13" s="50"/>
      <c r="Y13" s="50"/>
      <c r="Z13" s="50"/>
      <c r="AA13" s="50"/>
      <c r="AB13" s="50"/>
      <c r="AC13" s="50"/>
      <c r="AD13" s="50"/>
      <c r="AE13" s="50" t="s">
        <v>10</v>
      </c>
      <c r="AF13" s="50"/>
      <c r="AG13" s="50"/>
      <c r="AH13" s="50"/>
      <c r="AI13" s="50"/>
      <c r="AJ13" s="50"/>
      <c r="AK13" s="50"/>
      <c r="AL13" s="50"/>
      <c r="AM13" s="50"/>
      <c r="AN13" s="50"/>
      <c r="AO13" s="50" t="s">
        <v>13</v>
      </c>
      <c r="AP13" s="50"/>
      <c r="AQ13" s="50"/>
      <c r="AR13" s="50"/>
      <c r="AS13" s="50"/>
      <c r="AT13" s="50"/>
      <c r="AU13" s="50"/>
      <c r="AV13" s="50"/>
      <c r="AW13" s="50"/>
      <c r="AX13" s="50"/>
      <c r="AY13" s="50" t="s">
        <v>14</v>
      </c>
      <c r="AZ13" s="50"/>
      <c r="BA13" s="50"/>
      <c r="BB13" s="50"/>
      <c r="BC13" s="50"/>
      <c r="BD13" s="50"/>
      <c r="BE13" s="50"/>
      <c r="BF13" s="50"/>
      <c r="BG13" s="50"/>
      <c r="BH13" s="50"/>
      <c r="BI13" s="50" t="s">
        <v>12</v>
      </c>
      <c r="BJ13" s="50"/>
      <c r="BK13" s="50"/>
      <c r="BL13" s="50"/>
      <c r="BM13" s="50"/>
      <c r="BN13" s="50"/>
      <c r="BO13" s="50"/>
      <c r="BP13" s="50"/>
      <c r="BQ13" s="50"/>
      <c r="BR13" s="50"/>
      <c r="BS13" s="50" t="s">
        <v>0</v>
      </c>
      <c r="BT13" s="50"/>
      <c r="BU13" s="50"/>
      <c r="BV13" s="50"/>
      <c r="BW13" s="50"/>
      <c r="BX13" s="50"/>
      <c r="BY13" s="50"/>
      <c r="BZ13" s="50"/>
      <c r="CA13" s="50"/>
      <c r="CB13" s="71"/>
    </row>
    <row r="14" spans="1:80" ht="6.75" customHeight="1">
      <c r="A14" s="7"/>
      <c r="B14" s="16"/>
      <c r="C14" s="16"/>
      <c r="D14" s="16"/>
      <c r="E14" s="16"/>
      <c r="F14" s="16"/>
      <c r="G14" s="16"/>
      <c r="H14" s="16"/>
      <c r="I14" s="16"/>
      <c r="J14" s="30"/>
      <c r="K14" s="35"/>
      <c r="L14" s="41"/>
      <c r="M14" s="41"/>
      <c r="N14" s="41"/>
      <c r="O14" s="41"/>
      <c r="P14" s="41"/>
      <c r="Q14" s="41"/>
      <c r="R14" s="41"/>
      <c r="S14" s="41"/>
      <c r="T14" s="4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67"/>
    </row>
    <row r="15" spans="1:80" ht="6.75" customHeight="1">
      <c r="A15" s="7"/>
      <c r="B15" s="16"/>
      <c r="C15" s="16"/>
      <c r="D15" s="16"/>
      <c r="E15" s="16"/>
      <c r="F15" s="16"/>
      <c r="G15" s="16"/>
      <c r="H15" s="16"/>
      <c r="I15" s="16"/>
      <c r="J15" s="30"/>
      <c r="K15" s="35"/>
      <c r="L15" s="41"/>
      <c r="M15" s="41"/>
      <c r="N15" s="41"/>
      <c r="O15" s="41"/>
      <c r="P15" s="41"/>
      <c r="Q15" s="41"/>
      <c r="R15" s="41"/>
      <c r="S15" s="41"/>
      <c r="T15" s="4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67"/>
    </row>
    <row r="16" spans="1:80" ht="6.75" customHeight="1">
      <c r="A16" s="8"/>
      <c r="B16" s="17"/>
      <c r="C16" s="17"/>
      <c r="D16" s="17"/>
      <c r="E16" s="17"/>
      <c r="F16" s="17"/>
      <c r="G16" s="17"/>
      <c r="H16" s="17"/>
      <c r="I16" s="17"/>
      <c r="J16" s="31"/>
      <c r="K16" s="35"/>
      <c r="L16" s="41"/>
      <c r="M16" s="41"/>
      <c r="N16" s="41"/>
      <c r="O16" s="41"/>
      <c r="P16" s="41"/>
      <c r="Q16" s="41"/>
      <c r="R16" s="41"/>
      <c r="S16" s="41"/>
      <c r="T16" s="4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67"/>
    </row>
    <row r="17" spans="1:80" ht="6.75" customHeight="1">
      <c r="A17" s="9" t="s">
        <v>16</v>
      </c>
      <c r="B17" s="18"/>
      <c r="C17" s="18"/>
      <c r="D17" s="18"/>
      <c r="E17" s="16">
        <v>24</v>
      </c>
      <c r="F17" s="16"/>
      <c r="G17" s="16"/>
      <c r="H17" s="24" t="s">
        <v>18</v>
      </c>
      <c r="I17" s="24"/>
      <c r="J17" s="32"/>
      <c r="K17" s="36">
        <v>962</v>
      </c>
      <c r="L17" s="36"/>
      <c r="M17" s="36"/>
      <c r="N17" s="36"/>
      <c r="O17" s="36"/>
      <c r="P17" s="36"/>
      <c r="Q17" s="36"/>
      <c r="R17" s="36"/>
      <c r="S17" s="36"/>
      <c r="T17" s="36"/>
      <c r="U17" s="52">
        <v>5</v>
      </c>
      <c r="V17" s="52"/>
      <c r="W17" s="52"/>
      <c r="X17" s="52"/>
      <c r="Y17" s="52"/>
      <c r="Z17" s="52"/>
      <c r="AA17" s="52"/>
      <c r="AB17" s="52"/>
      <c r="AC17" s="52"/>
      <c r="AD17" s="52"/>
      <c r="AE17" s="52">
        <v>21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2">
        <v>738</v>
      </c>
      <c r="AP17" s="52"/>
      <c r="AQ17" s="52"/>
      <c r="AR17" s="52"/>
      <c r="AS17" s="52"/>
      <c r="AT17" s="52"/>
      <c r="AU17" s="52"/>
      <c r="AV17" s="52"/>
      <c r="AW17" s="52"/>
      <c r="AX17" s="52"/>
      <c r="AY17" s="52">
        <v>3</v>
      </c>
      <c r="AZ17" s="52"/>
      <c r="BA17" s="52"/>
      <c r="BB17" s="52"/>
      <c r="BC17" s="52"/>
      <c r="BD17" s="52"/>
      <c r="BE17" s="52"/>
      <c r="BF17" s="52"/>
      <c r="BG17" s="52"/>
      <c r="BH17" s="52"/>
      <c r="BI17" s="52">
        <v>9</v>
      </c>
      <c r="BJ17" s="52"/>
      <c r="BK17" s="52"/>
      <c r="BL17" s="52"/>
      <c r="BM17" s="52"/>
      <c r="BN17" s="52"/>
      <c r="BO17" s="52"/>
      <c r="BP17" s="52"/>
      <c r="BQ17" s="52"/>
      <c r="BR17" s="52"/>
      <c r="BS17" s="52">
        <v>186</v>
      </c>
      <c r="BT17" s="52"/>
      <c r="BU17" s="52"/>
      <c r="BV17" s="52"/>
      <c r="BW17" s="52"/>
      <c r="BX17" s="52"/>
      <c r="BY17" s="52"/>
      <c r="BZ17" s="52"/>
      <c r="CA17" s="52"/>
      <c r="CB17" s="68"/>
    </row>
    <row r="18" spans="1:80" ht="6.75" customHeight="1">
      <c r="A18" s="9"/>
      <c r="B18" s="18"/>
      <c r="C18" s="18"/>
      <c r="D18" s="18"/>
      <c r="E18" s="16"/>
      <c r="F18" s="16"/>
      <c r="G18" s="16"/>
      <c r="H18" s="24"/>
      <c r="I18" s="24"/>
      <c r="J18" s="3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68"/>
    </row>
    <row r="19" spans="1:80" ht="6.75" customHeight="1">
      <c r="A19" s="9"/>
      <c r="B19" s="18"/>
      <c r="C19" s="18"/>
      <c r="D19" s="18"/>
      <c r="E19" s="16"/>
      <c r="F19" s="16"/>
      <c r="G19" s="16"/>
      <c r="H19" s="24"/>
      <c r="I19" s="24"/>
      <c r="J19" s="3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68"/>
    </row>
    <row r="20" spans="1:80" ht="6.75" customHeight="1">
      <c r="A20" s="9"/>
      <c r="B20" s="18"/>
      <c r="C20" s="18"/>
      <c r="D20" s="18"/>
      <c r="E20" s="16"/>
      <c r="F20" s="16"/>
      <c r="G20" s="16"/>
      <c r="H20" s="24"/>
      <c r="I20" s="24"/>
      <c r="J20" s="3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68"/>
    </row>
    <row r="21" spans="1:80" ht="6.75" customHeight="1">
      <c r="A21" s="9"/>
      <c r="B21" s="18"/>
      <c r="C21" s="18"/>
      <c r="D21" s="18"/>
      <c r="E21" s="16">
        <v>25</v>
      </c>
      <c r="F21" s="16"/>
      <c r="G21" s="16"/>
      <c r="H21" s="24"/>
      <c r="I21" s="24"/>
      <c r="J21" s="32"/>
      <c r="K21" s="36">
        <v>885</v>
      </c>
      <c r="L21" s="36"/>
      <c r="M21" s="36"/>
      <c r="N21" s="36"/>
      <c r="O21" s="36"/>
      <c r="P21" s="36"/>
      <c r="Q21" s="36"/>
      <c r="R21" s="36"/>
      <c r="S21" s="36"/>
      <c r="T21" s="36"/>
      <c r="U21" s="52">
        <v>2</v>
      </c>
      <c r="V21" s="52"/>
      <c r="W21" s="52"/>
      <c r="X21" s="52"/>
      <c r="Y21" s="52"/>
      <c r="Z21" s="52"/>
      <c r="AA21" s="52"/>
      <c r="AB21" s="52"/>
      <c r="AC21" s="52"/>
      <c r="AD21" s="52"/>
      <c r="AE21" s="52">
        <v>20</v>
      </c>
      <c r="AF21" s="52"/>
      <c r="AG21" s="52"/>
      <c r="AH21" s="52"/>
      <c r="AI21" s="52"/>
      <c r="AJ21" s="52"/>
      <c r="AK21" s="52"/>
      <c r="AL21" s="52"/>
      <c r="AM21" s="52"/>
      <c r="AN21" s="52"/>
      <c r="AO21" s="52">
        <v>717</v>
      </c>
      <c r="AP21" s="52"/>
      <c r="AQ21" s="52"/>
      <c r="AR21" s="52"/>
      <c r="AS21" s="52"/>
      <c r="AT21" s="52"/>
      <c r="AU21" s="52"/>
      <c r="AV21" s="52"/>
      <c r="AW21" s="52"/>
      <c r="AX21" s="52"/>
      <c r="AY21" s="52">
        <v>6</v>
      </c>
      <c r="AZ21" s="52"/>
      <c r="BA21" s="52"/>
      <c r="BB21" s="52"/>
      <c r="BC21" s="52"/>
      <c r="BD21" s="52"/>
      <c r="BE21" s="52"/>
      <c r="BF21" s="52"/>
      <c r="BG21" s="52"/>
      <c r="BH21" s="52"/>
      <c r="BI21" s="52">
        <v>5</v>
      </c>
      <c r="BJ21" s="52"/>
      <c r="BK21" s="52"/>
      <c r="BL21" s="52"/>
      <c r="BM21" s="52"/>
      <c r="BN21" s="52"/>
      <c r="BO21" s="52"/>
      <c r="BP21" s="52"/>
      <c r="BQ21" s="52"/>
      <c r="BR21" s="52"/>
      <c r="BS21" s="52">
        <v>135</v>
      </c>
      <c r="BT21" s="52"/>
      <c r="BU21" s="52"/>
      <c r="BV21" s="52"/>
      <c r="BW21" s="52"/>
      <c r="BX21" s="52"/>
      <c r="BY21" s="52"/>
      <c r="BZ21" s="52"/>
      <c r="CA21" s="52"/>
      <c r="CB21" s="68"/>
    </row>
    <row r="22" spans="1:80" ht="6.75" customHeight="1">
      <c r="A22" s="9"/>
      <c r="B22" s="18"/>
      <c r="C22" s="18"/>
      <c r="D22" s="18"/>
      <c r="E22" s="16"/>
      <c r="F22" s="16"/>
      <c r="G22" s="16"/>
      <c r="H22" s="24"/>
      <c r="I22" s="24"/>
      <c r="J22" s="32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68"/>
    </row>
    <row r="23" spans="1:80" ht="6.75" customHeight="1">
      <c r="A23" s="9"/>
      <c r="B23" s="18"/>
      <c r="C23" s="18"/>
      <c r="D23" s="18"/>
      <c r="E23" s="16"/>
      <c r="F23" s="16"/>
      <c r="G23" s="16"/>
      <c r="H23" s="24"/>
      <c r="I23" s="24"/>
      <c r="J23" s="32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68"/>
    </row>
    <row r="24" spans="1:80" ht="6.75" customHeight="1">
      <c r="A24" s="9"/>
      <c r="B24" s="18"/>
      <c r="C24" s="18"/>
      <c r="D24" s="18"/>
      <c r="E24" s="16"/>
      <c r="F24" s="16"/>
      <c r="G24" s="16"/>
      <c r="H24" s="24"/>
      <c r="I24" s="24"/>
      <c r="J24" s="32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68"/>
    </row>
    <row r="25" spans="1:80" ht="6.75" customHeight="1">
      <c r="A25" s="9"/>
      <c r="B25" s="18"/>
      <c r="C25" s="18"/>
      <c r="D25" s="18"/>
      <c r="E25" s="16">
        <v>26</v>
      </c>
      <c r="F25" s="16"/>
      <c r="G25" s="16"/>
      <c r="H25" s="24"/>
      <c r="I25" s="24"/>
      <c r="J25" s="32"/>
      <c r="K25" s="36">
        <v>903</v>
      </c>
      <c r="L25" s="36"/>
      <c r="M25" s="36"/>
      <c r="N25" s="36"/>
      <c r="O25" s="36"/>
      <c r="P25" s="36"/>
      <c r="Q25" s="36"/>
      <c r="R25" s="36"/>
      <c r="S25" s="36"/>
      <c r="T25" s="36"/>
      <c r="U25" s="52">
        <v>4</v>
      </c>
      <c r="V25" s="52"/>
      <c r="W25" s="52"/>
      <c r="X25" s="52"/>
      <c r="Y25" s="52"/>
      <c r="Z25" s="52"/>
      <c r="AA25" s="52"/>
      <c r="AB25" s="52"/>
      <c r="AC25" s="52"/>
      <c r="AD25" s="52"/>
      <c r="AE25" s="52">
        <v>28</v>
      </c>
      <c r="AF25" s="52"/>
      <c r="AG25" s="52"/>
      <c r="AH25" s="52"/>
      <c r="AI25" s="52"/>
      <c r="AJ25" s="52"/>
      <c r="AK25" s="52"/>
      <c r="AL25" s="52"/>
      <c r="AM25" s="52"/>
      <c r="AN25" s="52"/>
      <c r="AO25" s="52">
        <v>708</v>
      </c>
      <c r="AP25" s="52"/>
      <c r="AQ25" s="52"/>
      <c r="AR25" s="52"/>
      <c r="AS25" s="52"/>
      <c r="AT25" s="52"/>
      <c r="AU25" s="52"/>
      <c r="AV25" s="52"/>
      <c r="AW25" s="52"/>
      <c r="AX25" s="52"/>
      <c r="AY25" s="52">
        <v>9</v>
      </c>
      <c r="AZ25" s="52"/>
      <c r="BA25" s="52"/>
      <c r="BB25" s="52"/>
      <c r="BC25" s="52"/>
      <c r="BD25" s="52"/>
      <c r="BE25" s="52"/>
      <c r="BF25" s="52"/>
      <c r="BG25" s="52"/>
      <c r="BH25" s="52"/>
      <c r="BI25" s="52">
        <v>5</v>
      </c>
      <c r="BJ25" s="52"/>
      <c r="BK25" s="52"/>
      <c r="BL25" s="52"/>
      <c r="BM25" s="52"/>
      <c r="BN25" s="52"/>
      <c r="BO25" s="52"/>
      <c r="BP25" s="52"/>
      <c r="BQ25" s="52"/>
      <c r="BR25" s="52"/>
      <c r="BS25" s="52">
        <v>149</v>
      </c>
      <c r="BT25" s="52"/>
      <c r="BU25" s="52"/>
      <c r="BV25" s="52"/>
      <c r="BW25" s="52"/>
      <c r="BX25" s="52"/>
      <c r="BY25" s="52"/>
      <c r="BZ25" s="52"/>
      <c r="CA25" s="52"/>
      <c r="CB25" s="68"/>
    </row>
    <row r="26" spans="1:80" ht="6.75" customHeight="1">
      <c r="A26" s="9"/>
      <c r="B26" s="18"/>
      <c r="C26" s="18"/>
      <c r="D26" s="18"/>
      <c r="E26" s="16"/>
      <c r="F26" s="16"/>
      <c r="G26" s="16"/>
      <c r="H26" s="24"/>
      <c r="I26" s="24"/>
      <c r="J26" s="32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68"/>
    </row>
    <row r="27" spans="1:80" ht="6.75" customHeight="1">
      <c r="A27" s="9"/>
      <c r="B27" s="18"/>
      <c r="C27" s="18"/>
      <c r="D27" s="18"/>
      <c r="E27" s="16"/>
      <c r="F27" s="16"/>
      <c r="G27" s="16"/>
      <c r="H27" s="24"/>
      <c r="I27" s="24"/>
      <c r="J27" s="32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68"/>
    </row>
    <row r="28" spans="1:80" ht="6.75" customHeight="1">
      <c r="A28" s="9"/>
      <c r="B28" s="18"/>
      <c r="C28" s="18"/>
      <c r="D28" s="18"/>
      <c r="E28" s="16"/>
      <c r="F28" s="16"/>
      <c r="G28" s="16"/>
      <c r="H28" s="24"/>
      <c r="I28" s="24"/>
      <c r="J28" s="32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68"/>
    </row>
    <row r="29" spans="1:80" ht="6.75" customHeight="1">
      <c r="A29" s="9"/>
      <c r="B29" s="18"/>
      <c r="C29" s="18"/>
      <c r="D29" s="18"/>
      <c r="E29" s="16">
        <v>27</v>
      </c>
      <c r="F29" s="16"/>
      <c r="G29" s="16"/>
      <c r="H29" s="24"/>
      <c r="I29" s="24"/>
      <c r="J29" s="32"/>
      <c r="K29" s="36">
        <v>648</v>
      </c>
      <c r="L29" s="36"/>
      <c r="M29" s="36"/>
      <c r="N29" s="36"/>
      <c r="O29" s="36"/>
      <c r="P29" s="36"/>
      <c r="Q29" s="36"/>
      <c r="R29" s="36"/>
      <c r="S29" s="36"/>
      <c r="T29" s="36"/>
      <c r="U29" s="52">
        <v>3</v>
      </c>
      <c r="V29" s="52"/>
      <c r="W29" s="52"/>
      <c r="X29" s="52"/>
      <c r="Y29" s="52"/>
      <c r="Z29" s="52"/>
      <c r="AA29" s="52"/>
      <c r="AB29" s="52"/>
      <c r="AC29" s="52"/>
      <c r="AD29" s="52"/>
      <c r="AE29" s="52">
        <v>16</v>
      </c>
      <c r="AF29" s="52"/>
      <c r="AG29" s="52"/>
      <c r="AH29" s="52"/>
      <c r="AI29" s="52"/>
      <c r="AJ29" s="52"/>
      <c r="AK29" s="52"/>
      <c r="AL29" s="52"/>
      <c r="AM29" s="52"/>
      <c r="AN29" s="52"/>
      <c r="AO29" s="52">
        <v>519</v>
      </c>
      <c r="AP29" s="52"/>
      <c r="AQ29" s="52"/>
      <c r="AR29" s="52"/>
      <c r="AS29" s="52"/>
      <c r="AT29" s="52"/>
      <c r="AU29" s="52"/>
      <c r="AV29" s="52"/>
      <c r="AW29" s="52"/>
      <c r="AX29" s="52"/>
      <c r="AY29" s="52">
        <v>3</v>
      </c>
      <c r="AZ29" s="52"/>
      <c r="BA29" s="52"/>
      <c r="BB29" s="52"/>
      <c r="BC29" s="52"/>
      <c r="BD29" s="52"/>
      <c r="BE29" s="52"/>
      <c r="BF29" s="52"/>
      <c r="BG29" s="52"/>
      <c r="BH29" s="52"/>
      <c r="BI29" s="52">
        <v>5</v>
      </c>
      <c r="BJ29" s="52"/>
      <c r="BK29" s="52"/>
      <c r="BL29" s="52"/>
      <c r="BM29" s="52"/>
      <c r="BN29" s="52"/>
      <c r="BO29" s="52"/>
      <c r="BP29" s="52"/>
      <c r="BQ29" s="52"/>
      <c r="BR29" s="52"/>
      <c r="BS29" s="52">
        <v>102</v>
      </c>
      <c r="BT29" s="52"/>
      <c r="BU29" s="52"/>
      <c r="BV29" s="52"/>
      <c r="BW29" s="52"/>
      <c r="BX29" s="52"/>
      <c r="BY29" s="52"/>
      <c r="BZ29" s="52"/>
      <c r="CA29" s="52"/>
      <c r="CB29" s="68"/>
    </row>
    <row r="30" spans="1:80" ht="6.75" customHeight="1">
      <c r="A30" s="9"/>
      <c r="B30" s="18"/>
      <c r="C30" s="18"/>
      <c r="D30" s="18"/>
      <c r="E30" s="16"/>
      <c r="F30" s="16"/>
      <c r="G30" s="16"/>
      <c r="H30" s="24"/>
      <c r="I30" s="24"/>
      <c r="J30" s="32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68"/>
    </row>
    <row r="31" spans="1:80" ht="6.75" customHeight="1">
      <c r="A31" s="9"/>
      <c r="B31" s="18"/>
      <c r="C31" s="18"/>
      <c r="D31" s="18"/>
      <c r="E31" s="16"/>
      <c r="F31" s="16"/>
      <c r="G31" s="16"/>
      <c r="H31" s="24"/>
      <c r="I31" s="24"/>
      <c r="J31" s="32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68"/>
    </row>
    <row r="32" spans="1:80" ht="6.75" customHeight="1">
      <c r="A32" s="9"/>
      <c r="B32" s="18"/>
      <c r="C32" s="18"/>
      <c r="D32" s="18"/>
      <c r="E32" s="16"/>
      <c r="F32" s="16"/>
      <c r="G32" s="16"/>
      <c r="H32" s="24"/>
      <c r="I32" s="24"/>
      <c r="J32" s="32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68"/>
    </row>
    <row r="33" spans="1:80" ht="6.75" customHeight="1">
      <c r="A33" s="9"/>
      <c r="B33" s="18"/>
      <c r="C33" s="18"/>
      <c r="D33" s="18"/>
      <c r="E33" s="16">
        <v>28</v>
      </c>
      <c r="F33" s="16"/>
      <c r="G33" s="16"/>
      <c r="H33" s="24"/>
      <c r="I33" s="24"/>
      <c r="J33" s="32"/>
      <c r="K33" s="36">
        <v>542</v>
      </c>
      <c r="L33" s="36"/>
      <c r="M33" s="36"/>
      <c r="N33" s="36"/>
      <c r="O33" s="36"/>
      <c r="P33" s="36"/>
      <c r="Q33" s="36"/>
      <c r="R33" s="36"/>
      <c r="S33" s="36"/>
      <c r="T33" s="36"/>
      <c r="U33" s="52">
        <v>2</v>
      </c>
      <c r="V33" s="52"/>
      <c r="W33" s="52"/>
      <c r="X33" s="52"/>
      <c r="Y33" s="52"/>
      <c r="Z33" s="52"/>
      <c r="AA33" s="52"/>
      <c r="AB33" s="52"/>
      <c r="AC33" s="52"/>
      <c r="AD33" s="52"/>
      <c r="AE33" s="52">
        <v>16</v>
      </c>
      <c r="AF33" s="52"/>
      <c r="AG33" s="52"/>
      <c r="AH33" s="52"/>
      <c r="AI33" s="52"/>
      <c r="AJ33" s="52"/>
      <c r="AK33" s="52"/>
      <c r="AL33" s="52"/>
      <c r="AM33" s="52"/>
      <c r="AN33" s="52"/>
      <c r="AO33" s="52">
        <v>428</v>
      </c>
      <c r="AP33" s="52"/>
      <c r="AQ33" s="52"/>
      <c r="AR33" s="52"/>
      <c r="AS33" s="52"/>
      <c r="AT33" s="52"/>
      <c r="AU33" s="52"/>
      <c r="AV33" s="52"/>
      <c r="AW33" s="52"/>
      <c r="AX33" s="52"/>
      <c r="AY33" s="52">
        <v>16</v>
      </c>
      <c r="AZ33" s="52"/>
      <c r="BA33" s="52"/>
      <c r="BB33" s="52"/>
      <c r="BC33" s="52"/>
      <c r="BD33" s="52"/>
      <c r="BE33" s="52"/>
      <c r="BF33" s="52"/>
      <c r="BG33" s="52"/>
      <c r="BH33" s="52"/>
      <c r="BI33" s="52">
        <v>0</v>
      </c>
      <c r="BJ33" s="52"/>
      <c r="BK33" s="52"/>
      <c r="BL33" s="52"/>
      <c r="BM33" s="52"/>
      <c r="BN33" s="52"/>
      <c r="BO33" s="52"/>
      <c r="BP33" s="52"/>
      <c r="BQ33" s="52"/>
      <c r="BR33" s="52"/>
      <c r="BS33" s="52">
        <v>80</v>
      </c>
      <c r="BT33" s="52"/>
      <c r="BU33" s="52"/>
      <c r="BV33" s="52"/>
      <c r="BW33" s="52"/>
      <c r="BX33" s="52"/>
      <c r="BY33" s="52"/>
      <c r="BZ33" s="52"/>
      <c r="CA33" s="52"/>
      <c r="CB33" s="68"/>
    </row>
    <row r="34" spans="1:80" ht="6.75" customHeight="1">
      <c r="A34" s="9"/>
      <c r="B34" s="18"/>
      <c r="C34" s="18"/>
      <c r="D34" s="18"/>
      <c r="E34" s="16"/>
      <c r="F34" s="16"/>
      <c r="G34" s="16"/>
      <c r="H34" s="24"/>
      <c r="I34" s="24"/>
      <c r="J34" s="32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68"/>
    </row>
    <row r="35" spans="1:80" ht="6.75" customHeight="1">
      <c r="A35" s="9"/>
      <c r="B35" s="18"/>
      <c r="C35" s="18"/>
      <c r="D35" s="18"/>
      <c r="E35" s="16"/>
      <c r="F35" s="16"/>
      <c r="G35" s="16"/>
      <c r="H35" s="24"/>
      <c r="I35" s="24"/>
      <c r="J35" s="32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68"/>
    </row>
    <row r="36" spans="1:80" ht="6.75" customHeight="1">
      <c r="A36" s="10"/>
      <c r="B36" s="19"/>
      <c r="C36" s="19"/>
      <c r="D36" s="19"/>
      <c r="E36" s="23"/>
      <c r="F36" s="23"/>
      <c r="G36" s="23"/>
      <c r="H36" s="25"/>
      <c r="I36" s="25"/>
      <c r="J36" s="33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70"/>
    </row>
    <row r="37" spans="1:80" ht="6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57"/>
      <c r="AA37" s="61"/>
      <c r="AB37" s="16"/>
      <c r="AC37" s="47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7"/>
      <c r="AY37" s="63" t="s">
        <v>19</v>
      </c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</row>
    <row r="38" spans="1:80" ht="6.75" customHeight="1"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</row>
    <row r="39" spans="1:80" ht="6.75" customHeight="1"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</row>
    <row r="40" spans="1:80" ht="6.75" customHeight="1"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80" ht="6.75" customHeight="1"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80" ht="6.75" customHeight="1"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4" spans="1:80" ht="6.75" customHeight="1">
      <c r="A44" s="4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BI44" s="63" t="s">
        <v>4</v>
      </c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</row>
    <row r="45" spans="1:80" ht="6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</row>
    <row r="46" spans="1:80" ht="6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</row>
    <row r="47" spans="1:80" ht="6.75" customHeight="1">
      <c r="A47" s="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45" t="s">
        <v>137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65"/>
    </row>
    <row r="48" spans="1:80" ht="6.75" customHeight="1">
      <c r="A48" s="7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66"/>
    </row>
    <row r="49" spans="1:76" ht="6.75" customHeight="1">
      <c r="A49" s="7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66"/>
    </row>
    <row r="50" spans="1:76" ht="6.75" customHeight="1">
      <c r="A50" s="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41" t="s">
        <v>5</v>
      </c>
      <c r="O50" s="41"/>
      <c r="P50" s="41"/>
      <c r="Q50" s="41"/>
      <c r="R50" s="41"/>
      <c r="S50" s="41"/>
      <c r="T50" s="41"/>
      <c r="U50" s="41"/>
      <c r="V50" s="41"/>
      <c r="W50" s="51" t="s">
        <v>22</v>
      </c>
      <c r="X50" s="51"/>
      <c r="Y50" s="51"/>
      <c r="Z50" s="51"/>
      <c r="AA50" s="51"/>
      <c r="AB50" s="51"/>
      <c r="AC50" s="51"/>
      <c r="AD50" s="51"/>
      <c r="AE50" s="51"/>
      <c r="AF50" s="51" t="s">
        <v>26</v>
      </c>
      <c r="AG50" s="51"/>
      <c r="AH50" s="51"/>
      <c r="AI50" s="51"/>
      <c r="AJ50" s="51"/>
      <c r="AK50" s="51"/>
      <c r="AL50" s="51"/>
      <c r="AM50" s="51"/>
      <c r="AN50" s="51"/>
      <c r="AO50" s="51" t="s">
        <v>29</v>
      </c>
      <c r="AP50" s="51"/>
      <c r="AQ50" s="51"/>
      <c r="AR50" s="51"/>
      <c r="AS50" s="51"/>
      <c r="AT50" s="51"/>
      <c r="AU50" s="51"/>
      <c r="AV50" s="51"/>
      <c r="AW50" s="51"/>
      <c r="AX50" s="51" t="s">
        <v>34</v>
      </c>
      <c r="AY50" s="51"/>
      <c r="AZ50" s="51"/>
      <c r="BA50" s="51"/>
      <c r="BB50" s="51"/>
      <c r="BC50" s="51"/>
      <c r="BD50" s="51"/>
      <c r="BE50" s="51"/>
      <c r="BF50" s="51"/>
      <c r="BG50" s="51" t="s">
        <v>36</v>
      </c>
      <c r="BH50" s="51"/>
      <c r="BI50" s="51"/>
      <c r="BJ50" s="51"/>
      <c r="BK50" s="51"/>
      <c r="BL50" s="51"/>
      <c r="BM50" s="51"/>
      <c r="BN50" s="51"/>
      <c r="BO50" s="51"/>
      <c r="BP50" s="51" t="s">
        <v>8</v>
      </c>
      <c r="BQ50" s="51"/>
      <c r="BR50" s="51"/>
      <c r="BS50" s="51"/>
      <c r="BT50" s="51"/>
      <c r="BU50" s="51"/>
      <c r="BV50" s="51"/>
      <c r="BW50" s="51"/>
      <c r="BX50" s="67"/>
    </row>
    <row r="51" spans="1:76" ht="6.75" customHeight="1">
      <c r="A51" s="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41"/>
      <c r="O51" s="41"/>
      <c r="P51" s="41"/>
      <c r="Q51" s="41"/>
      <c r="R51" s="41"/>
      <c r="S51" s="41"/>
      <c r="T51" s="41"/>
      <c r="U51" s="41"/>
      <c r="V51" s="4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67"/>
    </row>
    <row r="52" spans="1:76" ht="6.75" customHeight="1">
      <c r="A52" s="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41"/>
      <c r="O52" s="41"/>
      <c r="P52" s="41"/>
      <c r="Q52" s="41"/>
      <c r="R52" s="41"/>
      <c r="S52" s="41"/>
      <c r="T52" s="41"/>
      <c r="U52" s="41"/>
      <c r="V52" s="4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67"/>
    </row>
    <row r="53" spans="1:76" ht="6.75" customHeight="1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41"/>
      <c r="O53" s="41"/>
      <c r="P53" s="41"/>
      <c r="Q53" s="41"/>
      <c r="R53" s="41"/>
      <c r="S53" s="41"/>
      <c r="T53" s="41"/>
      <c r="U53" s="41"/>
      <c r="V53" s="4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67"/>
    </row>
    <row r="54" spans="1:76" ht="6.75" customHeight="1">
      <c r="A54" s="12" t="s">
        <v>38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42"/>
      <c r="N54" s="47">
        <v>70</v>
      </c>
      <c r="O54" s="47"/>
      <c r="P54" s="47"/>
      <c r="Q54" s="47"/>
      <c r="R54" s="47"/>
      <c r="S54" s="47"/>
      <c r="T54" s="47"/>
      <c r="U54" s="47"/>
      <c r="V54" s="47"/>
      <c r="W54" s="52">
        <v>22</v>
      </c>
      <c r="X54" s="52"/>
      <c r="Y54" s="52"/>
      <c r="Z54" s="52"/>
      <c r="AA54" s="52"/>
      <c r="AB54" s="52"/>
      <c r="AC54" s="52"/>
      <c r="AD54" s="52"/>
      <c r="AE54" s="52"/>
      <c r="AF54" s="52">
        <v>8</v>
      </c>
      <c r="AG54" s="52"/>
      <c r="AH54" s="52"/>
      <c r="AI54" s="52"/>
      <c r="AJ54" s="52"/>
      <c r="AK54" s="52"/>
      <c r="AL54" s="52"/>
      <c r="AM54" s="52"/>
      <c r="AN54" s="52"/>
      <c r="AO54" s="52">
        <v>5</v>
      </c>
      <c r="AP54" s="52"/>
      <c r="AQ54" s="52"/>
      <c r="AR54" s="52"/>
      <c r="AS54" s="52"/>
      <c r="AT54" s="52"/>
      <c r="AU54" s="52"/>
      <c r="AV54" s="52"/>
      <c r="AW54" s="52"/>
      <c r="AX54" s="52">
        <v>6</v>
      </c>
      <c r="AY54" s="52"/>
      <c r="AZ54" s="52"/>
      <c r="BA54" s="52"/>
      <c r="BB54" s="52"/>
      <c r="BC54" s="52"/>
      <c r="BD54" s="52"/>
      <c r="BE54" s="52"/>
      <c r="BF54" s="52"/>
      <c r="BG54" s="52">
        <v>16</v>
      </c>
      <c r="BH54" s="52"/>
      <c r="BI54" s="52"/>
      <c r="BJ54" s="52"/>
      <c r="BK54" s="52"/>
      <c r="BL54" s="52"/>
      <c r="BM54" s="52"/>
      <c r="BN54" s="52"/>
      <c r="BO54" s="52"/>
      <c r="BP54" s="52">
        <v>13</v>
      </c>
      <c r="BQ54" s="52"/>
      <c r="BR54" s="52"/>
      <c r="BS54" s="52"/>
      <c r="BT54" s="52"/>
      <c r="BU54" s="52"/>
      <c r="BV54" s="52"/>
      <c r="BW54" s="52"/>
      <c r="BX54" s="68"/>
    </row>
    <row r="55" spans="1:76" ht="6.75" customHeight="1">
      <c r="A55" s="12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42"/>
      <c r="N55" s="47"/>
      <c r="O55" s="47"/>
      <c r="P55" s="47"/>
      <c r="Q55" s="47"/>
      <c r="R55" s="47"/>
      <c r="S55" s="47"/>
      <c r="T55" s="47"/>
      <c r="U55" s="47"/>
      <c r="V55" s="47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68"/>
    </row>
    <row r="56" spans="1:76" ht="6.75" customHeight="1">
      <c r="A56" s="12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42"/>
      <c r="N56" s="47"/>
      <c r="O56" s="47"/>
      <c r="P56" s="47"/>
      <c r="Q56" s="47"/>
      <c r="R56" s="47"/>
      <c r="S56" s="47"/>
      <c r="T56" s="47"/>
      <c r="U56" s="47"/>
      <c r="V56" s="47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68"/>
    </row>
    <row r="57" spans="1:76" ht="6.75" customHeight="1">
      <c r="A57" s="12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42"/>
      <c r="N57" s="47"/>
      <c r="O57" s="47"/>
      <c r="P57" s="47"/>
      <c r="Q57" s="47"/>
      <c r="R57" s="47"/>
      <c r="S57" s="47"/>
      <c r="T57" s="47"/>
      <c r="U57" s="47"/>
      <c r="V57" s="47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68"/>
    </row>
    <row r="58" spans="1:76" ht="6.75" customHeight="1">
      <c r="A58" s="12" t="s">
        <v>42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42"/>
      <c r="N58" s="47" t="s">
        <v>190</v>
      </c>
      <c r="O58" s="47"/>
      <c r="P58" s="47"/>
      <c r="Q58" s="47"/>
      <c r="R58" s="47"/>
      <c r="S58" s="47"/>
      <c r="T58" s="47"/>
      <c r="U58" s="47"/>
      <c r="V58" s="47"/>
      <c r="W58" s="52" t="s">
        <v>190</v>
      </c>
      <c r="X58" s="52"/>
      <c r="Y58" s="52"/>
      <c r="Z58" s="52"/>
      <c r="AA58" s="52"/>
      <c r="AB58" s="52"/>
      <c r="AC58" s="52"/>
      <c r="AD58" s="52"/>
      <c r="AE58" s="52"/>
      <c r="AF58" s="52" t="s">
        <v>190</v>
      </c>
      <c r="AG58" s="52"/>
      <c r="AH58" s="52"/>
      <c r="AI58" s="52"/>
      <c r="AJ58" s="52"/>
      <c r="AK58" s="52"/>
      <c r="AL58" s="52"/>
      <c r="AM58" s="52"/>
      <c r="AN58" s="52"/>
      <c r="AO58" s="52" t="s">
        <v>190</v>
      </c>
      <c r="AP58" s="52"/>
      <c r="AQ58" s="52"/>
      <c r="AR58" s="52"/>
      <c r="AS58" s="52"/>
      <c r="AT58" s="52"/>
      <c r="AU58" s="52"/>
      <c r="AV58" s="52"/>
      <c r="AW58" s="52"/>
      <c r="AX58" s="52" t="s">
        <v>190</v>
      </c>
      <c r="AY58" s="52"/>
      <c r="AZ58" s="52"/>
      <c r="BA58" s="52"/>
      <c r="BB58" s="52"/>
      <c r="BC58" s="52"/>
      <c r="BD58" s="52"/>
      <c r="BE58" s="52"/>
      <c r="BF58" s="52"/>
      <c r="BG58" s="52" t="s">
        <v>190</v>
      </c>
      <c r="BH58" s="52"/>
      <c r="BI58" s="52"/>
      <c r="BJ58" s="52"/>
      <c r="BK58" s="52"/>
      <c r="BL58" s="52"/>
      <c r="BM58" s="52"/>
      <c r="BN58" s="52"/>
      <c r="BO58" s="52"/>
      <c r="BP58" s="52" t="s">
        <v>190</v>
      </c>
      <c r="BQ58" s="52"/>
      <c r="BR58" s="52"/>
      <c r="BS58" s="52"/>
      <c r="BT58" s="52"/>
      <c r="BU58" s="52"/>
      <c r="BV58" s="52"/>
      <c r="BW58" s="52"/>
      <c r="BX58" s="68"/>
    </row>
    <row r="59" spans="1:76" ht="6.75" customHeight="1">
      <c r="A59" s="12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42"/>
      <c r="N59" s="47"/>
      <c r="O59" s="47"/>
      <c r="P59" s="47"/>
      <c r="Q59" s="47"/>
      <c r="R59" s="47"/>
      <c r="S59" s="47"/>
      <c r="T59" s="47"/>
      <c r="U59" s="47"/>
      <c r="V59" s="47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68"/>
    </row>
    <row r="60" spans="1:76" ht="6.75" customHeight="1">
      <c r="A60" s="12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42"/>
      <c r="N60" s="47"/>
      <c r="O60" s="47"/>
      <c r="P60" s="47"/>
      <c r="Q60" s="47"/>
      <c r="R60" s="47"/>
      <c r="S60" s="47"/>
      <c r="T60" s="47"/>
      <c r="U60" s="47"/>
      <c r="V60" s="47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68"/>
    </row>
    <row r="61" spans="1:76" ht="6.75" customHeight="1">
      <c r="A61" s="12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42"/>
      <c r="N61" s="47"/>
      <c r="O61" s="47"/>
      <c r="P61" s="47"/>
      <c r="Q61" s="47"/>
      <c r="R61" s="47"/>
      <c r="S61" s="47"/>
      <c r="T61" s="47"/>
      <c r="U61" s="47"/>
      <c r="V61" s="47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68"/>
    </row>
    <row r="62" spans="1:76" ht="6.75" customHeight="1">
      <c r="A62" s="12" t="s">
        <v>49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42"/>
      <c r="N62" s="47">
        <v>12</v>
      </c>
      <c r="O62" s="47"/>
      <c r="P62" s="47"/>
      <c r="Q62" s="47"/>
      <c r="R62" s="47"/>
      <c r="S62" s="47"/>
      <c r="T62" s="47"/>
      <c r="U62" s="47"/>
      <c r="V62" s="47"/>
      <c r="W62" s="52">
        <v>2</v>
      </c>
      <c r="X62" s="52"/>
      <c r="Y62" s="52"/>
      <c r="Z62" s="52"/>
      <c r="AA62" s="52"/>
      <c r="AB62" s="52"/>
      <c r="AC62" s="52"/>
      <c r="AD62" s="52"/>
      <c r="AE62" s="52"/>
      <c r="AF62" s="52" t="s">
        <v>190</v>
      </c>
      <c r="AG62" s="52"/>
      <c r="AH62" s="52"/>
      <c r="AI62" s="52"/>
      <c r="AJ62" s="52"/>
      <c r="AK62" s="52"/>
      <c r="AL62" s="52"/>
      <c r="AM62" s="52"/>
      <c r="AN62" s="52"/>
      <c r="AO62" s="52">
        <v>3</v>
      </c>
      <c r="AP62" s="52"/>
      <c r="AQ62" s="52"/>
      <c r="AR62" s="52"/>
      <c r="AS62" s="52"/>
      <c r="AT62" s="52"/>
      <c r="AU62" s="52"/>
      <c r="AV62" s="52"/>
      <c r="AW62" s="52"/>
      <c r="AX62" s="52" t="s">
        <v>190</v>
      </c>
      <c r="AY62" s="52"/>
      <c r="AZ62" s="52"/>
      <c r="BA62" s="52"/>
      <c r="BB62" s="52"/>
      <c r="BC62" s="52"/>
      <c r="BD62" s="52"/>
      <c r="BE62" s="52"/>
      <c r="BF62" s="52"/>
      <c r="BG62" s="52">
        <v>3</v>
      </c>
      <c r="BH62" s="52"/>
      <c r="BI62" s="52"/>
      <c r="BJ62" s="52"/>
      <c r="BK62" s="52"/>
      <c r="BL62" s="52"/>
      <c r="BM62" s="52"/>
      <c r="BN62" s="52"/>
      <c r="BO62" s="52"/>
      <c r="BP62" s="52">
        <v>4</v>
      </c>
      <c r="BQ62" s="52"/>
      <c r="BR62" s="52"/>
      <c r="BS62" s="52"/>
      <c r="BT62" s="52"/>
      <c r="BU62" s="52"/>
      <c r="BV62" s="52"/>
      <c r="BW62" s="52"/>
      <c r="BX62" s="68"/>
    </row>
    <row r="63" spans="1:76" ht="6.75" customHeight="1">
      <c r="A63" s="12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42"/>
      <c r="N63" s="47"/>
      <c r="O63" s="47"/>
      <c r="P63" s="47"/>
      <c r="Q63" s="47"/>
      <c r="R63" s="47"/>
      <c r="S63" s="47"/>
      <c r="T63" s="47"/>
      <c r="U63" s="47"/>
      <c r="V63" s="47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68"/>
    </row>
    <row r="64" spans="1:76" ht="6.75" customHeight="1">
      <c r="A64" s="12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42"/>
      <c r="N64" s="47"/>
      <c r="O64" s="47"/>
      <c r="P64" s="47"/>
      <c r="Q64" s="47"/>
      <c r="R64" s="47"/>
      <c r="S64" s="47"/>
      <c r="T64" s="47"/>
      <c r="U64" s="47"/>
      <c r="V64" s="47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68"/>
    </row>
    <row r="65" spans="1:76" ht="6.75" customHeight="1">
      <c r="A65" s="12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42"/>
      <c r="N65" s="47"/>
      <c r="O65" s="47"/>
      <c r="P65" s="47"/>
      <c r="Q65" s="47"/>
      <c r="R65" s="47"/>
      <c r="S65" s="47"/>
      <c r="T65" s="47"/>
      <c r="U65" s="47"/>
      <c r="V65" s="47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68"/>
    </row>
    <row r="66" spans="1:76" ht="6.75" customHeight="1">
      <c r="A66" s="7" t="s">
        <v>51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30"/>
      <c r="N66" s="47">
        <v>25</v>
      </c>
      <c r="O66" s="47"/>
      <c r="P66" s="47"/>
      <c r="Q66" s="47"/>
      <c r="R66" s="47"/>
      <c r="S66" s="47"/>
      <c r="T66" s="47"/>
      <c r="U66" s="47"/>
      <c r="V66" s="47"/>
      <c r="W66" s="52">
        <v>9</v>
      </c>
      <c r="X66" s="52"/>
      <c r="Y66" s="52"/>
      <c r="Z66" s="52"/>
      <c r="AA66" s="52"/>
      <c r="AB66" s="52"/>
      <c r="AC66" s="52"/>
      <c r="AD66" s="52"/>
      <c r="AE66" s="52"/>
      <c r="AF66" s="52">
        <v>4</v>
      </c>
      <c r="AG66" s="52"/>
      <c r="AH66" s="52"/>
      <c r="AI66" s="52"/>
      <c r="AJ66" s="52"/>
      <c r="AK66" s="52"/>
      <c r="AL66" s="52"/>
      <c r="AM66" s="52"/>
      <c r="AN66" s="52"/>
      <c r="AO66" s="52">
        <v>3</v>
      </c>
      <c r="AP66" s="52"/>
      <c r="AQ66" s="52"/>
      <c r="AR66" s="52"/>
      <c r="AS66" s="52"/>
      <c r="AT66" s="52"/>
      <c r="AU66" s="52"/>
      <c r="AV66" s="52"/>
      <c r="AW66" s="52"/>
      <c r="AX66" s="52" t="s">
        <v>190</v>
      </c>
      <c r="AY66" s="52"/>
      <c r="AZ66" s="52"/>
      <c r="BA66" s="52"/>
      <c r="BB66" s="52"/>
      <c r="BC66" s="52"/>
      <c r="BD66" s="52"/>
      <c r="BE66" s="52"/>
      <c r="BF66" s="52"/>
      <c r="BG66" s="52">
        <v>5</v>
      </c>
      <c r="BH66" s="52"/>
      <c r="BI66" s="52"/>
      <c r="BJ66" s="52"/>
      <c r="BK66" s="52"/>
      <c r="BL66" s="52"/>
      <c r="BM66" s="52"/>
      <c r="BN66" s="52"/>
      <c r="BO66" s="52"/>
      <c r="BP66" s="52">
        <v>4</v>
      </c>
      <c r="BQ66" s="52"/>
      <c r="BR66" s="52"/>
      <c r="BS66" s="52"/>
      <c r="BT66" s="52"/>
      <c r="BU66" s="52"/>
      <c r="BV66" s="52"/>
      <c r="BW66" s="52"/>
      <c r="BX66" s="68"/>
    </row>
    <row r="67" spans="1:76" ht="6.75" customHeight="1">
      <c r="A67" s="7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30"/>
      <c r="N67" s="47"/>
      <c r="O67" s="47"/>
      <c r="P67" s="47"/>
      <c r="Q67" s="47"/>
      <c r="R67" s="47"/>
      <c r="S67" s="47"/>
      <c r="T67" s="47"/>
      <c r="U67" s="47"/>
      <c r="V67" s="47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68"/>
    </row>
    <row r="68" spans="1:76" ht="6.75" customHeight="1">
      <c r="A68" s="7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30"/>
      <c r="N68" s="47"/>
      <c r="O68" s="47"/>
      <c r="P68" s="47"/>
      <c r="Q68" s="47"/>
      <c r="R68" s="47"/>
      <c r="S68" s="47"/>
      <c r="T68" s="47"/>
      <c r="U68" s="47"/>
      <c r="V68" s="47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68"/>
    </row>
    <row r="69" spans="1:76" ht="6.75" customHeight="1">
      <c r="A69" s="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30"/>
      <c r="N69" s="47"/>
      <c r="O69" s="47"/>
      <c r="P69" s="47"/>
      <c r="Q69" s="47"/>
      <c r="R69" s="47"/>
      <c r="S69" s="47"/>
      <c r="T69" s="47"/>
      <c r="U69" s="47"/>
      <c r="V69" s="47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68"/>
    </row>
    <row r="70" spans="1:76" ht="6.75" customHeight="1">
      <c r="A70" s="12" t="s">
        <v>53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42"/>
      <c r="N70" s="47">
        <v>98</v>
      </c>
      <c r="O70" s="47"/>
      <c r="P70" s="47"/>
      <c r="Q70" s="47"/>
      <c r="R70" s="47"/>
      <c r="S70" s="47"/>
      <c r="T70" s="47"/>
      <c r="U70" s="47"/>
      <c r="V70" s="47"/>
      <c r="W70" s="52">
        <v>8</v>
      </c>
      <c r="X70" s="52"/>
      <c r="Y70" s="52"/>
      <c r="Z70" s="52"/>
      <c r="AA70" s="52"/>
      <c r="AB70" s="52"/>
      <c r="AC70" s="52"/>
      <c r="AD70" s="52"/>
      <c r="AE70" s="52"/>
      <c r="AF70" s="52">
        <v>14</v>
      </c>
      <c r="AG70" s="52"/>
      <c r="AH70" s="52"/>
      <c r="AI70" s="52"/>
      <c r="AJ70" s="52"/>
      <c r="AK70" s="52"/>
      <c r="AL70" s="52"/>
      <c r="AM70" s="52"/>
      <c r="AN70" s="52"/>
      <c r="AO70" s="52">
        <v>9</v>
      </c>
      <c r="AP70" s="52"/>
      <c r="AQ70" s="52"/>
      <c r="AR70" s="52"/>
      <c r="AS70" s="52"/>
      <c r="AT70" s="52"/>
      <c r="AU70" s="52"/>
      <c r="AV70" s="52"/>
      <c r="AW70" s="52"/>
      <c r="AX70" s="52">
        <v>7</v>
      </c>
      <c r="AY70" s="52"/>
      <c r="AZ70" s="52"/>
      <c r="BA70" s="52"/>
      <c r="BB70" s="52"/>
      <c r="BC70" s="52"/>
      <c r="BD70" s="52"/>
      <c r="BE70" s="52"/>
      <c r="BF70" s="52"/>
      <c r="BG70" s="52">
        <v>45</v>
      </c>
      <c r="BH70" s="52"/>
      <c r="BI70" s="52"/>
      <c r="BJ70" s="52"/>
      <c r="BK70" s="52"/>
      <c r="BL70" s="52"/>
      <c r="BM70" s="52"/>
      <c r="BN70" s="52"/>
      <c r="BO70" s="52"/>
      <c r="BP70" s="52">
        <v>15</v>
      </c>
      <c r="BQ70" s="52"/>
      <c r="BR70" s="52"/>
      <c r="BS70" s="52"/>
      <c r="BT70" s="52"/>
      <c r="BU70" s="52"/>
      <c r="BV70" s="52"/>
      <c r="BW70" s="52"/>
      <c r="BX70" s="68"/>
    </row>
    <row r="71" spans="1:76" ht="6.75" customHeight="1">
      <c r="A71" s="12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42"/>
      <c r="N71" s="47"/>
      <c r="O71" s="47"/>
      <c r="P71" s="47"/>
      <c r="Q71" s="47"/>
      <c r="R71" s="47"/>
      <c r="S71" s="47"/>
      <c r="T71" s="47"/>
      <c r="U71" s="47"/>
      <c r="V71" s="47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68"/>
    </row>
    <row r="72" spans="1:76" ht="6.75" customHeight="1">
      <c r="A72" s="12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42"/>
      <c r="N72" s="47"/>
      <c r="O72" s="47"/>
      <c r="P72" s="47"/>
      <c r="Q72" s="47"/>
      <c r="R72" s="47"/>
      <c r="S72" s="47"/>
      <c r="T72" s="47"/>
      <c r="U72" s="47"/>
      <c r="V72" s="47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68"/>
    </row>
    <row r="73" spans="1:76" ht="6.75" customHeight="1">
      <c r="A73" s="12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42"/>
      <c r="N73" s="47"/>
      <c r="O73" s="47"/>
      <c r="P73" s="47"/>
      <c r="Q73" s="47"/>
      <c r="R73" s="47"/>
      <c r="S73" s="47"/>
      <c r="T73" s="47"/>
      <c r="U73" s="47"/>
      <c r="V73" s="47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68"/>
    </row>
    <row r="74" spans="1:76" ht="6.75" customHeight="1">
      <c r="A74" s="12" t="s">
        <v>55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42"/>
      <c r="N74" s="47">
        <v>43</v>
      </c>
      <c r="O74" s="47"/>
      <c r="P74" s="47"/>
      <c r="Q74" s="47"/>
      <c r="R74" s="47"/>
      <c r="S74" s="47"/>
      <c r="T74" s="47"/>
      <c r="U74" s="47"/>
      <c r="V74" s="47"/>
      <c r="W74" s="52">
        <v>10</v>
      </c>
      <c r="X74" s="52"/>
      <c r="Y74" s="52"/>
      <c r="Z74" s="52"/>
      <c r="AA74" s="52"/>
      <c r="AB74" s="52"/>
      <c r="AC74" s="52"/>
      <c r="AD74" s="52"/>
      <c r="AE74" s="52"/>
      <c r="AF74" s="52">
        <v>8</v>
      </c>
      <c r="AG74" s="52"/>
      <c r="AH74" s="52"/>
      <c r="AI74" s="52"/>
      <c r="AJ74" s="52"/>
      <c r="AK74" s="52"/>
      <c r="AL74" s="52"/>
      <c r="AM74" s="52"/>
      <c r="AN74" s="52"/>
      <c r="AO74" s="52">
        <v>5</v>
      </c>
      <c r="AP74" s="52"/>
      <c r="AQ74" s="52"/>
      <c r="AR74" s="52"/>
      <c r="AS74" s="52"/>
      <c r="AT74" s="52"/>
      <c r="AU74" s="52"/>
      <c r="AV74" s="52"/>
      <c r="AW74" s="52"/>
      <c r="AX74" s="52">
        <v>5</v>
      </c>
      <c r="AY74" s="52"/>
      <c r="AZ74" s="52"/>
      <c r="BA74" s="52"/>
      <c r="BB74" s="52"/>
      <c r="BC74" s="52"/>
      <c r="BD74" s="52"/>
      <c r="BE74" s="52"/>
      <c r="BF74" s="52"/>
      <c r="BG74" s="52">
        <v>6</v>
      </c>
      <c r="BH74" s="52"/>
      <c r="BI74" s="52"/>
      <c r="BJ74" s="52"/>
      <c r="BK74" s="52"/>
      <c r="BL74" s="52"/>
      <c r="BM74" s="52"/>
      <c r="BN74" s="52"/>
      <c r="BO74" s="52"/>
      <c r="BP74" s="52">
        <v>9</v>
      </c>
      <c r="BQ74" s="52"/>
      <c r="BR74" s="52"/>
      <c r="BS74" s="52"/>
      <c r="BT74" s="52"/>
      <c r="BU74" s="52"/>
      <c r="BV74" s="52"/>
      <c r="BW74" s="52"/>
      <c r="BX74" s="68"/>
    </row>
    <row r="75" spans="1:76" ht="6.75" customHeight="1">
      <c r="A75" s="12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42"/>
      <c r="N75" s="47"/>
      <c r="O75" s="47"/>
      <c r="P75" s="47"/>
      <c r="Q75" s="47"/>
      <c r="R75" s="47"/>
      <c r="S75" s="47"/>
      <c r="T75" s="47"/>
      <c r="U75" s="47"/>
      <c r="V75" s="47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68"/>
    </row>
    <row r="76" spans="1:76" ht="6.75" customHeight="1">
      <c r="A76" s="12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42"/>
      <c r="N76" s="47"/>
      <c r="O76" s="47"/>
      <c r="P76" s="47"/>
      <c r="Q76" s="47"/>
      <c r="R76" s="47"/>
      <c r="S76" s="47"/>
      <c r="T76" s="47"/>
      <c r="U76" s="47"/>
      <c r="V76" s="47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68"/>
    </row>
    <row r="77" spans="1:76" ht="6.75" customHeight="1">
      <c r="A77" s="12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42"/>
      <c r="N77" s="47"/>
      <c r="O77" s="47"/>
      <c r="P77" s="47"/>
      <c r="Q77" s="47"/>
      <c r="R77" s="47"/>
      <c r="S77" s="47"/>
      <c r="T77" s="47"/>
      <c r="U77" s="47"/>
      <c r="V77" s="47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68"/>
    </row>
    <row r="78" spans="1:76" ht="6.75" customHeight="1">
      <c r="A78" s="12" t="s">
        <v>56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42"/>
      <c r="N78" s="47">
        <v>28</v>
      </c>
      <c r="O78" s="47"/>
      <c r="P78" s="47"/>
      <c r="Q78" s="47"/>
      <c r="R78" s="47"/>
      <c r="S78" s="47"/>
      <c r="T78" s="47"/>
      <c r="U78" s="47"/>
      <c r="V78" s="47"/>
      <c r="W78" s="52">
        <v>2</v>
      </c>
      <c r="X78" s="52"/>
      <c r="Y78" s="52"/>
      <c r="Z78" s="52"/>
      <c r="AA78" s="52"/>
      <c r="AB78" s="52"/>
      <c r="AC78" s="52"/>
      <c r="AD78" s="52"/>
      <c r="AE78" s="52"/>
      <c r="AF78" s="52">
        <v>8</v>
      </c>
      <c r="AG78" s="52"/>
      <c r="AH78" s="52"/>
      <c r="AI78" s="52"/>
      <c r="AJ78" s="52"/>
      <c r="AK78" s="52"/>
      <c r="AL78" s="52"/>
      <c r="AM78" s="52"/>
      <c r="AN78" s="52"/>
      <c r="AO78" s="52">
        <v>4</v>
      </c>
      <c r="AP78" s="52"/>
      <c r="AQ78" s="52"/>
      <c r="AR78" s="52"/>
      <c r="AS78" s="52"/>
      <c r="AT78" s="52"/>
      <c r="AU78" s="52"/>
      <c r="AV78" s="52"/>
      <c r="AW78" s="52"/>
      <c r="AX78" s="52">
        <v>5</v>
      </c>
      <c r="AY78" s="52"/>
      <c r="AZ78" s="52"/>
      <c r="BA78" s="52"/>
      <c r="BB78" s="52"/>
      <c r="BC78" s="52"/>
      <c r="BD78" s="52"/>
      <c r="BE78" s="52"/>
      <c r="BF78" s="52"/>
      <c r="BG78" s="52">
        <v>7</v>
      </c>
      <c r="BH78" s="52"/>
      <c r="BI78" s="52"/>
      <c r="BJ78" s="52"/>
      <c r="BK78" s="52"/>
      <c r="BL78" s="52"/>
      <c r="BM78" s="52"/>
      <c r="BN78" s="52"/>
      <c r="BO78" s="52"/>
      <c r="BP78" s="52">
        <v>2</v>
      </c>
      <c r="BQ78" s="52"/>
      <c r="BR78" s="52"/>
      <c r="BS78" s="52"/>
      <c r="BT78" s="52"/>
      <c r="BU78" s="52"/>
      <c r="BV78" s="52"/>
      <c r="BW78" s="52"/>
      <c r="BX78" s="68"/>
    </row>
    <row r="79" spans="1:76" ht="6.75" customHeight="1">
      <c r="A79" s="12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42"/>
      <c r="N79" s="47"/>
      <c r="O79" s="47"/>
      <c r="P79" s="47"/>
      <c r="Q79" s="47"/>
      <c r="R79" s="47"/>
      <c r="S79" s="47"/>
      <c r="T79" s="47"/>
      <c r="U79" s="47"/>
      <c r="V79" s="47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68"/>
    </row>
    <row r="80" spans="1:76" ht="6.75" customHeight="1">
      <c r="A80" s="12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42"/>
      <c r="N80" s="47"/>
      <c r="O80" s="47"/>
      <c r="P80" s="47"/>
      <c r="Q80" s="47"/>
      <c r="R80" s="47"/>
      <c r="S80" s="47"/>
      <c r="T80" s="47"/>
      <c r="U80" s="47"/>
      <c r="V80" s="47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68"/>
    </row>
    <row r="81" spans="1:76" ht="6.75" customHeight="1">
      <c r="A81" s="12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42"/>
      <c r="N81" s="47"/>
      <c r="O81" s="47"/>
      <c r="P81" s="47"/>
      <c r="Q81" s="47"/>
      <c r="R81" s="47"/>
      <c r="S81" s="47"/>
      <c r="T81" s="47"/>
      <c r="U81" s="47"/>
      <c r="V81" s="47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68"/>
    </row>
    <row r="82" spans="1:76" ht="6.75" customHeight="1">
      <c r="A82" s="7" t="s">
        <v>60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30"/>
      <c r="N82" s="47">
        <v>1</v>
      </c>
      <c r="O82" s="47"/>
      <c r="P82" s="47"/>
      <c r="Q82" s="47"/>
      <c r="R82" s="47"/>
      <c r="S82" s="47"/>
      <c r="T82" s="47"/>
      <c r="U82" s="47"/>
      <c r="V82" s="47"/>
      <c r="W82" s="52" t="s">
        <v>190</v>
      </c>
      <c r="X82" s="52"/>
      <c r="Y82" s="52"/>
      <c r="Z82" s="52"/>
      <c r="AA82" s="52"/>
      <c r="AB82" s="52"/>
      <c r="AC82" s="52"/>
      <c r="AD82" s="52"/>
      <c r="AE82" s="52"/>
      <c r="AF82" s="52" t="s">
        <v>190</v>
      </c>
      <c r="AG82" s="52"/>
      <c r="AH82" s="52"/>
      <c r="AI82" s="52"/>
      <c r="AJ82" s="52"/>
      <c r="AK82" s="52"/>
      <c r="AL82" s="52"/>
      <c r="AM82" s="52"/>
      <c r="AN82" s="52"/>
      <c r="AO82" s="52">
        <v>1</v>
      </c>
      <c r="AP82" s="52"/>
      <c r="AQ82" s="52"/>
      <c r="AR82" s="52"/>
      <c r="AS82" s="52"/>
      <c r="AT82" s="52"/>
      <c r="AU82" s="52"/>
      <c r="AV82" s="52"/>
      <c r="AW82" s="52"/>
      <c r="AX82" s="52" t="s">
        <v>190</v>
      </c>
      <c r="AY82" s="52"/>
      <c r="AZ82" s="52"/>
      <c r="BA82" s="52"/>
      <c r="BB82" s="52"/>
      <c r="BC82" s="52"/>
      <c r="BD82" s="52"/>
      <c r="BE82" s="52"/>
      <c r="BF82" s="52"/>
      <c r="BG82" s="52" t="s">
        <v>190</v>
      </c>
      <c r="BH82" s="52"/>
      <c r="BI82" s="52"/>
      <c r="BJ82" s="52"/>
      <c r="BK82" s="52"/>
      <c r="BL82" s="52"/>
      <c r="BM82" s="52"/>
      <c r="BN82" s="52"/>
      <c r="BO82" s="52"/>
      <c r="BP82" s="52" t="s">
        <v>190</v>
      </c>
      <c r="BQ82" s="52"/>
      <c r="BR82" s="52"/>
      <c r="BS82" s="52"/>
      <c r="BT82" s="52"/>
      <c r="BU82" s="52"/>
      <c r="BV82" s="52"/>
      <c r="BW82" s="52"/>
      <c r="BX82" s="68"/>
    </row>
    <row r="83" spans="1:76" ht="6.75" customHeight="1">
      <c r="A83" s="7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30"/>
      <c r="N83" s="47"/>
      <c r="O83" s="47"/>
      <c r="P83" s="47"/>
      <c r="Q83" s="47"/>
      <c r="R83" s="47"/>
      <c r="S83" s="47"/>
      <c r="T83" s="47"/>
      <c r="U83" s="47"/>
      <c r="V83" s="47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68"/>
    </row>
    <row r="84" spans="1:76" ht="6.75" customHeight="1">
      <c r="A84" s="7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30"/>
      <c r="N84" s="47"/>
      <c r="O84" s="47"/>
      <c r="P84" s="47"/>
      <c r="Q84" s="47"/>
      <c r="R84" s="47"/>
      <c r="S84" s="47"/>
      <c r="T84" s="47"/>
      <c r="U84" s="47"/>
      <c r="V84" s="47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68"/>
    </row>
    <row r="85" spans="1:76" ht="6.75" customHeight="1">
      <c r="A85" s="7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30"/>
      <c r="N85" s="47"/>
      <c r="O85" s="47"/>
      <c r="P85" s="47"/>
      <c r="Q85" s="47"/>
      <c r="R85" s="47"/>
      <c r="S85" s="47"/>
      <c r="T85" s="47"/>
      <c r="U85" s="47"/>
      <c r="V85" s="47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68"/>
    </row>
    <row r="86" spans="1:76" ht="6.75" customHeight="1">
      <c r="A86" s="12" t="s">
        <v>61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42"/>
      <c r="N86" s="47">
        <v>2</v>
      </c>
      <c r="O86" s="47"/>
      <c r="P86" s="47"/>
      <c r="Q86" s="47"/>
      <c r="R86" s="47"/>
      <c r="S86" s="47"/>
      <c r="T86" s="47"/>
      <c r="U86" s="47"/>
      <c r="V86" s="47"/>
      <c r="W86" s="52" t="s">
        <v>190</v>
      </c>
      <c r="X86" s="52"/>
      <c r="Y86" s="52"/>
      <c r="Z86" s="52"/>
      <c r="AA86" s="52"/>
      <c r="AB86" s="52"/>
      <c r="AC86" s="52"/>
      <c r="AD86" s="52"/>
      <c r="AE86" s="52"/>
      <c r="AF86" s="52" t="s">
        <v>190</v>
      </c>
      <c r="AG86" s="52"/>
      <c r="AH86" s="52"/>
      <c r="AI86" s="52"/>
      <c r="AJ86" s="52"/>
      <c r="AK86" s="52"/>
      <c r="AL86" s="52"/>
      <c r="AM86" s="52"/>
      <c r="AN86" s="52"/>
      <c r="AO86" s="52" t="s">
        <v>190</v>
      </c>
      <c r="AP86" s="52"/>
      <c r="AQ86" s="52"/>
      <c r="AR86" s="52"/>
      <c r="AS86" s="52"/>
      <c r="AT86" s="52"/>
      <c r="AU86" s="52"/>
      <c r="AV86" s="52"/>
      <c r="AW86" s="52"/>
      <c r="AX86" s="52" t="s">
        <v>190</v>
      </c>
      <c r="AY86" s="52"/>
      <c r="AZ86" s="52"/>
      <c r="BA86" s="52"/>
      <c r="BB86" s="52"/>
      <c r="BC86" s="52"/>
      <c r="BD86" s="52"/>
      <c r="BE86" s="52"/>
      <c r="BF86" s="52"/>
      <c r="BG86" s="52">
        <v>2</v>
      </c>
      <c r="BH86" s="52"/>
      <c r="BI86" s="52"/>
      <c r="BJ86" s="52"/>
      <c r="BK86" s="52"/>
      <c r="BL86" s="52"/>
      <c r="BM86" s="52"/>
      <c r="BN86" s="52"/>
      <c r="BO86" s="52"/>
      <c r="BP86" s="52" t="s">
        <v>190</v>
      </c>
      <c r="BQ86" s="52"/>
      <c r="BR86" s="52"/>
      <c r="BS86" s="52"/>
      <c r="BT86" s="52"/>
      <c r="BU86" s="52"/>
      <c r="BV86" s="52"/>
      <c r="BW86" s="52"/>
      <c r="BX86" s="68"/>
    </row>
    <row r="87" spans="1:76" ht="6.75" customHeight="1">
      <c r="A87" s="12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42"/>
      <c r="N87" s="47"/>
      <c r="O87" s="47"/>
      <c r="P87" s="47"/>
      <c r="Q87" s="47"/>
      <c r="R87" s="47"/>
      <c r="S87" s="47"/>
      <c r="T87" s="47"/>
      <c r="U87" s="47"/>
      <c r="V87" s="47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68"/>
    </row>
    <row r="88" spans="1:76" ht="6.75" customHeight="1">
      <c r="A88" s="12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42"/>
      <c r="N88" s="47"/>
      <c r="O88" s="47"/>
      <c r="P88" s="47"/>
      <c r="Q88" s="47"/>
      <c r="R88" s="47"/>
      <c r="S88" s="47"/>
      <c r="T88" s="47"/>
      <c r="U88" s="47"/>
      <c r="V88" s="47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68"/>
    </row>
    <row r="89" spans="1:76" ht="6.75" customHeight="1">
      <c r="A89" s="12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42"/>
      <c r="N89" s="47"/>
      <c r="O89" s="47"/>
      <c r="P89" s="47"/>
      <c r="Q89" s="47"/>
      <c r="R89" s="47"/>
      <c r="S89" s="47"/>
      <c r="T89" s="47"/>
      <c r="U89" s="47"/>
      <c r="V89" s="47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68"/>
    </row>
    <row r="90" spans="1:76" ht="6.75" customHeight="1">
      <c r="A90" s="12" t="s">
        <v>54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42"/>
      <c r="N90" s="47">
        <v>12</v>
      </c>
      <c r="O90" s="47"/>
      <c r="P90" s="47"/>
      <c r="Q90" s="47"/>
      <c r="R90" s="47"/>
      <c r="S90" s="47"/>
      <c r="T90" s="47"/>
      <c r="U90" s="47"/>
      <c r="V90" s="47"/>
      <c r="W90" s="52">
        <v>5</v>
      </c>
      <c r="X90" s="52"/>
      <c r="Y90" s="52"/>
      <c r="Z90" s="52"/>
      <c r="AA90" s="52"/>
      <c r="AB90" s="52"/>
      <c r="AC90" s="52"/>
      <c r="AD90" s="52"/>
      <c r="AE90" s="52"/>
      <c r="AF90" s="52">
        <v>1</v>
      </c>
      <c r="AG90" s="52"/>
      <c r="AH90" s="52"/>
      <c r="AI90" s="52"/>
      <c r="AJ90" s="52"/>
      <c r="AK90" s="52"/>
      <c r="AL90" s="52"/>
      <c r="AM90" s="52"/>
      <c r="AN90" s="52"/>
      <c r="AO90" s="52">
        <v>1</v>
      </c>
      <c r="AP90" s="52"/>
      <c r="AQ90" s="52"/>
      <c r="AR90" s="52"/>
      <c r="AS90" s="52"/>
      <c r="AT90" s="52"/>
      <c r="AU90" s="52"/>
      <c r="AV90" s="52"/>
      <c r="AW90" s="52"/>
      <c r="AX90" s="52" t="s">
        <v>190</v>
      </c>
      <c r="AY90" s="52"/>
      <c r="AZ90" s="52"/>
      <c r="BA90" s="52"/>
      <c r="BB90" s="52"/>
      <c r="BC90" s="52"/>
      <c r="BD90" s="52"/>
      <c r="BE90" s="52"/>
      <c r="BF90" s="52"/>
      <c r="BG90" s="52">
        <v>5</v>
      </c>
      <c r="BH90" s="52"/>
      <c r="BI90" s="52"/>
      <c r="BJ90" s="52"/>
      <c r="BK90" s="52"/>
      <c r="BL90" s="52"/>
      <c r="BM90" s="52"/>
      <c r="BN90" s="52"/>
      <c r="BO90" s="52"/>
      <c r="BP90" s="52" t="s">
        <v>190</v>
      </c>
      <c r="BQ90" s="52"/>
      <c r="BR90" s="52"/>
      <c r="BS90" s="52"/>
      <c r="BT90" s="52"/>
      <c r="BU90" s="52"/>
      <c r="BV90" s="52"/>
      <c r="BW90" s="52"/>
      <c r="BX90" s="68"/>
    </row>
    <row r="91" spans="1:76" ht="6.75" customHeight="1">
      <c r="A91" s="12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42"/>
      <c r="N91" s="47"/>
      <c r="O91" s="47"/>
      <c r="P91" s="47"/>
      <c r="Q91" s="47"/>
      <c r="R91" s="47"/>
      <c r="S91" s="47"/>
      <c r="T91" s="47"/>
      <c r="U91" s="47"/>
      <c r="V91" s="47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68"/>
    </row>
    <row r="92" spans="1:76" ht="6.75" customHeight="1">
      <c r="A92" s="12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42"/>
      <c r="N92" s="47"/>
      <c r="O92" s="47"/>
      <c r="P92" s="47"/>
      <c r="Q92" s="47"/>
      <c r="R92" s="47"/>
      <c r="S92" s="47"/>
      <c r="T92" s="47"/>
      <c r="U92" s="47"/>
      <c r="V92" s="47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68"/>
    </row>
    <row r="93" spans="1:76" ht="6.75" customHeight="1">
      <c r="A93" s="12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42"/>
      <c r="N93" s="47"/>
      <c r="O93" s="47"/>
      <c r="P93" s="47"/>
      <c r="Q93" s="47"/>
      <c r="R93" s="47"/>
      <c r="S93" s="47"/>
      <c r="T93" s="47"/>
      <c r="U93" s="47"/>
      <c r="V93" s="47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68"/>
    </row>
    <row r="94" spans="1:76" ht="6.75" customHeight="1">
      <c r="A94" s="12" t="s">
        <v>62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42"/>
      <c r="N94" s="47" t="s">
        <v>190</v>
      </c>
      <c r="O94" s="47"/>
      <c r="P94" s="47"/>
      <c r="Q94" s="47"/>
      <c r="R94" s="47"/>
      <c r="S94" s="47"/>
      <c r="T94" s="47"/>
      <c r="U94" s="47"/>
      <c r="V94" s="47"/>
      <c r="W94" s="52" t="s">
        <v>190</v>
      </c>
      <c r="X94" s="52"/>
      <c r="Y94" s="52"/>
      <c r="Z94" s="52"/>
      <c r="AA94" s="52"/>
      <c r="AB94" s="52"/>
      <c r="AC94" s="52"/>
      <c r="AD94" s="52"/>
      <c r="AE94" s="52"/>
      <c r="AF94" s="52" t="s">
        <v>190</v>
      </c>
      <c r="AG94" s="52"/>
      <c r="AH94" s="52"/>
      <c r="AI94" s="52"/>
      <c r="AJ94" s="52"/>
      <c r="AK94" s="52"/>
      <c r="AL94" s="52"/>
      <c r="AM94" s="52"/>
      <c r="AN94" s="52"/>
      <c r="AO94" s="52" t="s">
        <v>190</v>
      </c>
      <c r="AP94" s="52"/>
      <c r="AQ94" s="52"/>
      <c r="AR94" s="52"/>
      <c r="AS94" s="52"/>
      <c r="AT94" s="52"/>
      <c r="AU94" s="52"/>
      <c r="AV94" s="52"/>
      <c r="AW94" s="52"/>
      <c r="AX94" s="52" t="s">
        <v>190</v>
      </c>
      <c r="AY94" s="52"/>
      <c r="AZ94" s="52"/>
      <c r="BA94" s="52"/>
      <c r="BB94" s="52"/>
      <c r="BC94" s="52"/>
      <c r="BD94" s="52"/>
      <c r="BE94" s="52"/>
      <c r="BF94" s="52"/>
      <c r="BG94" s="52" t="s">
        <v>190</v>
      </c>
      <c r="BH94" s="52"/>
      <c r="BI94" s="52"/>
      <c r="BJ94" s="52"/>
      <c r="BK94" s="52"/>
      <c r="BL94" s="52"/>
      <c r="BM94" s="52"/>
      <c r="BN94" s="52"/>
      <c r="BO94" s="52"/>
      <c r="BP94" s="52" t="s">
        <v>190</v>
      </c>
      <c r="BQ94" s="52"/>
      <c r="BR94" s="52"/>
      <c r="BS94" s="52"/>
      <c r="BT94" s="52"/>
      <c r="BU94" s="52"/>
      <c r="BV94" s="52"/>
      <c r="BW94" s="52"/>
      <c r="BX94" s="68"/>
    </row>
    <row r="95" spans="1:76" ht="6.75" customHeight="1">
      <c r="A95" s="12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42"/>
      <c r="N95" s="47"/>
      <c r="O95" s="47"/>
      <c r="P95" s="47"/>
      <c r="Q95" s="47"/>
      <c r="R95" s="47"/>
      <c r="S95" s="47"/>
      <c r="T95" s="47"/>
      <c r="U95" s="47"/>
      <c r="V95" s="47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68"/>
    </row>
    <row r="96" spans="1:76" ht="6.75" customHeight="1">
      <c r="A96" s="12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42"/>
      <c r="N96" s="47"/>
      <c r="O96" s="47"/>
      <c r="P96" s="47"/>
      <c r="Q96" s="47"/>
      <c r="R96" s="47"/>
      <c r="S96" s="47"/>
      <c r="T96" s="47"/>
      <c r="U96" s="47"/>
      <c r="V96" s="47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68"/>
    </row>
    <row r="97" spans="1:76" ht="6.75" customHeight="1">
      <c r="A97" s="12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42"/>
      <c r="N97" s="47"/>
      <c r="O97" s="47"/>
      <c r="P97" s="47"/>
      <c r="Q97" s="47"/>
      <c r="R97" s="47"/>
      <c r="S97" s="47"/>
      <c r="T97" s="47"/>
      <c r="U97" s="47"/>
      <c r="V97" s="47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68"/>
    </row>
    <row r="98" spans="1:76" ht="6.75" customHeight="1">
      <c r="A98" s="13" t="s">
        <v>15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43"/>
      <c r="N98" s="48">
        <f>SUM(N54:V97)</f>
        <v>291</v>
      </c>
      <c r="O98" s="48"/>
      <c r="P98" s="48"/>
      <c r="Q98" s="48"/>
      <c r="R98" s="48"/>
      <c r="S98" s="48"/>
      <c r="T98" s="48"/>
      <c r="U98" s="48"/>
      <c r="V98" s="48"/>
      <c r="W98" s="48">
        <f>SUM(W54:AE97)</f>
        <v>58</v>
      </c>
      <c r="X98" s="48"/>
      <c r="Y98" s="48"/>
      <c r="Z98" s="48"/>
      <c r="AA98" s="48"/>
      <c r="AB98" s="48"/>
      <c r="AC98" s="48"/>
      <c r="AD98" s="48"/>
      <c r="AE98" s="48"/>
      <c r="AF98" s="48">
        <f>SUM(AF54:AN97)</f>
        <v>43</v>
      </c>
      <c r="AG98" s="48"/>
      <c r="AH98" s="48"/>
      <c r="AI98" s="48"/>
      <c r="AJ98" s="48"/>
      <c r="AK98" s="48"/>
      <c r="AL98" s="48"/>
      <c r="AM98" s="48"/>
      <c r="AN98" s="48"/>
      <c r="AO98" s="48">
        <f>SUM(AO54:AW97)</f>
        <v>31</v>
      </c>
      <c r="AP98" s="48"/>
      <c r="AQ98" s="48"/>
      <c r="AR98" s="48"/>
      <c r="AS98" s="48"/>
      <c r="AT98" s="48"/>
      <c r="AU98" s="48"/>
      <c r="AV98" s="48"/>
      <c r="AW98" s="48"/>
      <c r="AX98" s="48">
        <f>SUM(AX54:BF97)</f>
        <v>23</v>
      </c>
      <c r="AY98" s="48"/>
      <c r="AZ98" s="48"/>
      <c r="BA98" s="48"/>
      <c r="BB98" s="48"/>
      <c r="BC98" s="48"/>
      <c r="BD98" s="48"/>
      <c r="BE98" s="48"/>
      <c r="BF98" s="48"/>
      <c r="BG98" s="48">
        <f>SUM(BG54:BO97)</f>
        <v>89</v>
      </c>
      <c r="BH98" s="48"/>
      <c r="BI98" s="48"/>
      <c r="BJ98" s="48"/>
      <c r="BK98" s="48"/>
      <c r="BL98" s="48"/>
      <c r="BM98" s="48"/>
      <c r="BN98" s="48"/>
      <c r="BO98" s="48"/>
      <c r="BP98" s="64">
        <f>SUM(BP54:BX97)</f>
        <v>47</v>
      </c>
      <c r="BQ98" s="64"/>
      <c r="BR98" s="64"/>
      <c r="BS98" s="64"/>
      <c r="BT98" s="64"/>
      <c r="BU98" s="64"/>
      <c r="BV98" s="64"/>
      <c r="BW98" s="64"/>
      <c r="BX98" s="69"/>
    </row>
    <row r="99" spans="1:76" ht="6.75" customHeight="1">
      <c r="A99" s="12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42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52"/>
      <c r="BQ99" s="52"/>
      <c r="BR99" s="52"/>
      <c r="BS99" s="52"/>
      <c r="BT99" s="52"/>
      <c r="BU99" s="52"/>
      <c r="BV99" s="52"/>
      <c r="BW99" s="52"/>
      <c r="BX99" s="68"/>
    </row>
    <row r="100" spans="1:76" ht="6.75" customHeight="1">
      <c r="A100" s="12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42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52"/>
      <c r="BQ100" s="52"/>
      <c r="BR100" s="52"/>
      <c r="BS100" s="52"/>
      <c r="BT100" s="52"/>
      <c r="BU100" s="52"/>
      <c r="BV100" s="52"/>
      <c r="BW100" s="52"/>
      <c r="BX100" s="68"/>
    </row>
    <row r="101" spans="1:76" ht="6.75" customHeight="1">
      <c r="A101" s="14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44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53"/>
      <c r="BQ101" s="53"/>
      <c r="BR101" s="53"/>
      <c r="BS101" s="53"/>
      <c r="BT101" s="53"/>
      <c r="BU101" s="53"/>
      <c r="BV101" s="53"/>
      <c r="BW101" s="53"/>
      <c r="BX101" s="70"/>
    </row>
    <row r="102" spans="1:76" ht="6.75" customHeight="1">
      <c r="AU102" s="63" t="s">
        <v>19</v>
      </c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</row>
    <row r="103" spans="1:76" ht="6.75" customHeight="1"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</row>
    <row r="104" spans="1:76" ht="6.75" customHeight="1"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</row>
  </sheetData>
  <mergeCells count="170">
    <mergeCell ref="A1:Y6"/>
    <mergeCell ref="A10:AE12"/>
    <mergeCell ref="BS10:CB12"/>
    <mergeCell ref="A13:J16"/>
    <mergeCell ref="K13:T16"/>
    <mergeCell ref="U13:AD16"/>
    <mergeCell ref="AE13:AN16"/>
    <mergeCell ref="AO13:AX16"/>
    <mergeCell ref="AY13:BH16"/>
    <mergeCell ref="BI13:BR16"/>
    <mergeCell ref="BS13:CB16"/>
    <mergeCell ref="A17:D20"/>
    <mergeCell ref="E17:G20"/>
    <mergeCell ref="H17:J20"/>
    <mergeCell ref="K17:T20"/>
    <mergeCell ref="U17:AD20"/>
    <mergeCell ref="AE17:AN20"/>
    <mergeCell ref="AO17:AX20"/>
    <mergeCell ref="AY17:BH20"/>
    <mergeCell ref="BI17:BR20"/>
    <mergeCell ref="BS17:CB20"/>
    <mergeCell ref="A21:D24"/>
    <mergeCell ref="E21:G24"/>
    <mergeCell ref="H21:J24"/>
    <mergeCell ref="K21:T24"/>
    <mergeCell ref="U21:AD24"/>
    <mergeCell ref="AE21:AN24"/>
    <mergeCell ref="AO21:AX24"/>
    <mergeCell ref="AY21:BH24"/>
    <mergeCell ref="BI21:BR24"/>
    <mergeCell ref="BS21:CB24"/>
    <mergeCell ref="A25:D28"/>
    <mergeCell ref="E25:G28"/>
    <mergeCell ref="H25:J28"/>
    <mergeCell ref="K25:T28"/>
    <mergeCell ref="U25:AD28"/>
    <mergeCell ref="AE25:AN28"/>
    <mergeCell ref="AO25:AX28"/>
    <mergeCell ref="AY25:BH28"/>
    <mergeCell ref="BI25:BR28"/>
    <mergeCell ref="BS25:CB28"/>
    <mergeCell ref="A29:D32"/>
    <mergeCell ref="E29:G32"/>
    <mergeCell ref="H29:J32"/>
    <mergeCell ref="K29:T32"/>
    <mergeCell ref="U29:AD32"/>
    <mergeCell ref="AE29:AN32"/>
    <mergeCell ref="AO29:AX32"/>
    <mergeCell ref="AY29:BH32"/>
    <mergeCell ref="BI29:BR32"/>
    <mergeCell ref="BS29:CB32"/>
    <mergeCell ref="A33:D36"/>
    <mergeCell ref="E33:G36"/>
    <mergeCell ref="H33:J36"/>
    <mergeCell ref="K33:T36"/>
    <mergeCell ref="U33:AD36"/>
    <mergeCell ref="AE33:AN36"/>
    <mergeCell ref="AO33:AX36"/>
    <mergeCell ref="AY33:BH36"/>
    <mergeCell ref="BI33:BR36"/>
    <mergeCell ref="BS33:CB36"/>
    <mergeCell ref="AY37:CB39"/>
    <mergeCell ref="A44:AI46"/>
    <mergeCell ref="BI44:BX46"/>
    <mergeCell ref="N47:BX49"/>
    <mergeCell ref="N50:V53"/>
    <mergeCell ref="W50:AE53"/>
    <mergeCell ref="AF50:AN53"/>
    <mergeCell ref="AO50:AW53"/>
    <mergeCell ref="AX50:BF53"/>
    <mergeCell ref="BG50:BO53"/>
    <mergeCell ref="BP50:BX53"/>
    <mergeCell ref="A54:M57"/>
    <mergeCell ref="N54:V57"/>
    <mergeCell ref="W54:AE57"/>
    <mergeCell ref="AF54:AN57"/>
    <mergeCell ref="AO54:AW57"/>
    <mergeCell ref="AX54:BF57"/>
    <mergeCell ref="BG54:BO57"/>
    <mergeCell ref="BP54:BX57"/>
    <mergeCell ref="A58:M61"/>
    <mergeCell ref="N58:V61"/>
    <mergeCell ref="W58:AE61"/>
    <mergeCell ref="AF58:AN61"/>
    <mergeCell ref="AO58:AW61"/>
    <mergeCell ref="AX58:BF61"/>
    <mergeCell ref="BG58:BO61"/>
    <mergeCell ref="BP58:BX61"/>
    <mergeCell ref="A62:M65"/>
    <mergeCell ref="N62:V65"/>
    <mergeCell ref="W62:AE65"/>
    <mergeCell ref="AF62:AN65"/>
    <mergeCell ref="AO62:AW65"/>
    <mergeCell ref="AX62:BF65"/>
    <mergeCell ref="BG62:BO65"/>
    <mergeCell ref="BP62:BX65"/>
    <mergeCell ref="A66:M69"/>
    <mergeCell ref="N66:V69"/>
    <mergeCell ref="W66:AE69"/>
    <mergeCell ref="AF66:AN69"/>
    <mergeCell ref="AO66:AW69"/>
    <mergeCell ref="AX66:BF69"/>
    <mergeCell ref="BG66:BO69"/>
    <mergeCell ref="BP66:BX69"/>
    <mergeCell ref="A70:M73"/>
    <mergeCell ref="N70:V73"/>
    <mergeCell ref="W70:AE73"/>
    <mergeCell ref="AF70:AN73"/>
    <mergeCell ref="AO70:AW73"/>
    <mergeCell ref="AX70:BF73"/>
    <mergeCell ref="BG70:BO73"/>
    <mergeCell ref="BP70:BX73"/>
    <mergeCell ref="A74:M77"/>
    <mergeCell ref="N74:V77"/>
    <mergeCell ref="W74:AE77"/>
    <mergeCell ref="AF74:AN77"/>
    <mergeCell ref="AO74:AW77"/>
    <mergeCell ref="AX74:BF77"/>
    <mergeCell ref="BG74:BO77"/>
    <mergeCell ref="BP74:BX77"/>
    <mergeCell ref="A78:M81"/>
    <mergeCell ref="N78:V81"/>
    <mergeCell ref="W78:AE81"/>
    <mergeCell ref="AF78:AN81"/>
    <mergeCell ref="AO78:AW81"/>
    <mergeCell ref="AX78:BF81"/>
    <mergeCell ref="BG78:BO81"/>
    <mergeCell ref="BP78:BX81"/>
    <mergeCell ref="A82:M85"/>
    <mergeCell ref="N82:V85"/>
    <mergeCell ref="W82:AE85"/>
    <mergeCell ref="AF82:AN85"/>
    <mergeCell ref="AO82:AW85"/>
    <mergeCell ref="AX82:BF85"/>
    <mergeCell ref="BG82:BO85"/>
    <mergeCell ref="BP82:BX85"/>
    <mergeCell ref="A86:M89"/>
    <mergeCell ref="N86:V89"/>
    <mergeCell ref="W86:AE89"/>
    <mergeCell ref="AF86:AN89"/>
    <mergeCell ref="AO86:AW89"/>
    <mergeCell ref="AX86:BF89"/>
    <mergeCell ref="BG86:BO89"/>
    <mergeCell ref="BP86:BX89"/>
    <mergeCell ref="A90:M93"/>
    <mergeCell ref="N90:V93"/>
    <mergeCell ref="W90:AE93"/>
    <mergeCell ref="AF90:AN93"/>
    <mergeCell ref="AO90:AW93"/>
    <mergeCell ref="AX90:BF93"/>
    <mergeCell ref="BG90:BO93"/>
    <mergeCell ref="BP90:BX93"/>
    <mergeCell ref="A94:M97"/>
    <mergeCell ref="N94:V97"/>
    <mergeCell ref="W94:AE97"/>
    <mergeCell ref="AF94:AN97"/>
    <mergeCell ref="AO94:AW97"/>
    <mergeCell ref="AX94:BF97"/>
    <mergeCell ref="BG94:BO97"/>
    <mergeCell ref="BP94:BX97"/>
    <mergeCell ref="A98:M101"/>
    <mergeCell ref="N98:V101"/>
    <mergeCell ref="W98:AE101"/>
    <mergeCell ref="AF98:AN101"/>
    <mergeCell ref="AO98:AW101"/>
    <mergeCell ref="AX98:BF101"/>
    <mergeCell ref="BG98:BO101"/>
    <mergeCell ref="BP98:BX101"/>
    <mergeCell ref="AU102:BX104"/>
    <mergeCell ref="A47:M53"/>
  </mergeCells>
  <phoneticPr fontId="18"/>
  <pageMargins left="0.78740157480314965" right="0.59055118110236227" top="0.59055118110236227" bottom="0.59055118110236227" header="0.51181102362204722" footer="0.51181102362204722"/>
  <pageSetup paperSize="9" scale="98" fitToWidth="1" fitToHeight="1" orientation="portrait" usePrinterDefaults="1" r:id="rId1"/>
  <headerFooter alignWithMargins="0">
    <oddFooter>&amp;C- 44 -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N28"/>
  <sheetViews>
    <sheetView view="pageBreakPreview" zoomScale="90" zoomScaleSheetLayoutView="90" workbookViewId="0">
      <selection activeCell="P14" sqref="P14"/>
    </sheetView>
  </sheetViews>
  <sheetFormatPr defaultRowHeight="12"/>
  <cols>
    <col min="1" max="1" width="1" style="1" customWidth="1"/>
    <col min="2" max="2" width="1.25" style="1" customWidth="1"/>
    <col min="3" max="3" width="2.125" style="1" customWidth="1"/>
    <col min="4" max="4" width="1" style="1" customWidth="1"/>
    <col min="5" max="5" width="0.875" style="1" customWidth="1"/>
    <col min="6" max="6" width="1" style="1" customWidth="1"/>
    <col min="7" max="7" width="1.25" style="1" customWidth="1"/>
    <col min="8" max="8" width="1" style="1" customWidth="1"/>
    <col min="9" max="9" width="2.25" style="1" customWidth="1"/>
    <col min="10" max="11" width="5.5" style="1" customWidth="1"/>
    <col min="12" max="12" width="1.75" style="1" customWidth="1"/>
    <col min="13" max="13" width="7.25" style="1" customWidth="1"/>
    <col min="14" max="14" width="2" style="1" customWidth="1"/>
    <col min="15" max="16" width="5.5" style="1" customWidth="1"/>
    <col min="17" max="17" width="1.75" style="1" customWidth="1"/>
    <col min="18" max="18" width="7.25" style="1" customWidth="1"/>
    <col min="19" max="19" width="1.875" style="1" customWidth="1"/>
    <col min="20" max="20" width="5.375" style="1" customWidth="1"/>
    <col min="21" max="21" width="5.625" style="1" customWidth="1"/>
    <col min="22" max="22" width="1.75" style="1" customWidth="1"/>
    <col min="23" max="23" width="7.25" style="1" customWidth="1"/>
    <col min="24" max="24" width="2" style="1" customWidth="1"/>
    <col min="25" max="25" width="5.5" style="1" customWidth="1"/>
    <col min="26" max="26" width="5.625" style="1" customWidth="1"/>
    <col min="27" max="27" width="1.75" style="1" customWidth="1"/>
    <col min="28" max="28" width="9" style="1" bestFit="1" customWidth="1"/>
    <col min="29" max="33" width="7.25" style="1" customWidth="1"/>
    <col min="34" max="34" width="7.125" style="1" customWidth="1"/>
    <col min="35" max="39" width="7.25" style="1" customWidth="1"/>
    <col min="40" max="40" width="9" style="1" bestFit="1" customWidth="1"/>
    <col min="41" max="16384" width="9" style="1" customWidth="1"/>
  </cols>
  <sheetData>
    <row r="1" spans="1:40" ht="20.100000000000001" customHeight="1">
      <c r="I1" s="81"/>
      <c r="M1" s="84"/>
      <c r="N1" s="84"/>
      <c r="O1" s="84"/>
      <c r="P1" s="84"/>
      <c r="Q1" s="84"/>
      <c r="R1" s="84"/>
      <c r="S1" s="84"/>
      <c r="T1" s="84"/>
      <c r="U1" s="18"/>
      <c r="V1" s="18"/>
      <c r="W1" s="18"/>
      <c r="X1" s="18"/>
      <c r="Y1" s="18"/>
      <c r="Z1" s="26"/>
      <c r="AA1" s="26"/>
    </row>
    <row r="2" spans="1:40" ht="20.100000000000001" customHeight="1">
      <c r="A2" s="72" t="s">
        <v>11</v>
      </c>
      <c r="I2" s="26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56" t="s">
        <v>64</v>
      </c>
      <c r="V2" s="58"/>
      <c r="Z2" s="26"/>
      <c r="AA2" s="26"/>
    </row>
    <row r="3" spans="1:40" ht="3" customHeight="1">
      <c r="A3" s="72"/>
      <c r="I3" s="26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56"/>
      <c r="V3" s="58"/>
      <c r="Z3" s="26"/>
      <c r="AA3" s="26"/>
    </row>
    <row r="4" spans="1:40" ht="24" customHeight="1">
      <c r="A4" s="73"/>
      <c r="B4" s="77"/>
      <c r="C4" s="77"/>
      <c r="D4" s="77"/>
      <c r="E4" s="77"/>
      <c r="F4" s="77"/>
      <c r="G4" s="77"/>
      <c r="H4" s="77"/>
      <c r="I4" s="34"/>
      <c r="J4" s="85" t="s">
        <v>57</v>
      </c>
      <c r="K4" s="34"/>
      <c r="L4" s="86" t="s">
        <v>37</v>
      </c>
      <c r="M4" s="86"/>
      <c r="N4" s="87"/>
      <c r="O4" s="88" t="s">
        <v>50</v>
      </c>
      <c r="P4" s="87"/>
      <c r="Q4" s="88" t="s">
        <v>65</v>
      </c>
      <c r="R4" s="86"/>
      <c r="S4" s="87"/>
      <c r="T4" s="88" t="s">
        <v>30</v>
      </c>
      <c r="U4" s="90"/>
      <c r="V4" s="16"/>
      <c r="W4" s="26"/>
      <c r="X4" s="26"/>
      <c r="Y4" s="26"/>
    </row>
    <row r="5" spans="1:40" ht="24" customHeight="1">
      <c r="A5" s="9" t="s">
        <v>16</v>
      </c>
      <c r="B5" s="18"/>
      <c r="C5" s="18"/>
      <c r="D5" s="18"/>
      <c r="E5" s="16">
        <v>24</v>
      </c>
      <c r="F5" s="16"/>
      <c r="G5" s="16"/>
      <c r="H5" s="24" t="s">
        <v>18</v>
      </c>
      <c r="I5" s="32"/>
      <c r="J5" s="47">
        <v>12</v>
      </c>
      <c r="K5" s="47"/>
      <c r="L5" s="52">
        <v>1</v>
      </c>
      <c r="M5" s="52"/>
      <c r="N5" s="52"/>
      <c r="O5" s="52">
        <v>3</v>
      </c>
      <c r="P5" s="52"/>
      <c r="Q5" s="52">
        <v>6</v>
      </c>
      <c r="R5" s="52"/>
      <c r="S5" s="52"/>
      <c r="T5" s="52">
        <v>2</v>
      </c>
      <c r="U5" s="68"/>
      <c r="V5" s="16"/>
      <c r="W5" s="26"/>
      <c r="X5" s="26"/>
      <c r="Y5" s="26"/>
    </row>
    <row r="6" spans="1:40" ht="24" customHeight="1">
      <c r="A6" s="74"/>
      <c r="B6" s="3"/>
      <c r="C6" s="3"/>
      <c r="D6" s="3"/>
      <c r="E6" s="16">
        <v>25</v>
      </c>
      <c r="F6" s="16"/>
      <c r="G6" s="16"/>
      <c r="H6" s="3"/>
      <c r="I6" s="30"/>
      <c r="J6" s="47">
        <v>29</v>
      </c>
      <c r="K6" s="47"/>
      <c r="L6" s="52" t="s">
        <v>27</v>
      </c>
      <c r="M6" s="52"/>
      <c r="N6" s="52"/>
      <c r="O6" s="52">
        <v>2</v>
      </c>
      <c r="P6" s="52"/>
      <c r="Q6" s="52">
        <v>13</v>
      </c>
      <c r="R6" s="52"/>
      <c r="S6" s="52"/>
      <c r="T6" s="52">
        <v>14</v>
      </c>
      <c r="U6" s="68"/>
      <c r="V6" s="16"/>
      <c r="W6" s="26"/>
      <c r="X6" s="26"/>
      <c r="Y6" s="26"/>
    </row>
    <row r="7" spans="1:40" ht="24" customHeight="1">
      <c r="A7" s="74"/>
      <c r="B7" s="3"/>
      <c r="C7" s="3"/>
      <c r="D7" s="3"/>
      <c r="E7" s="16">
        <v>26</v>
      </c>
      <c r="F7" s="16"/>
      <c r="G7" s="16"/>
      <c r="H7" s="3"/>
      <c r="I7" s="30"/>
      <c r="J7" s="47">
        <v>22</v>
      </c>
      <c r="K7" s="47"/>
      <c r="L7" s="52" t="s">
        <v>27</v>
      </c>
      <c r="M7" s="52"/>
      <c r="N7" s="52"/>
      <c r="O7" s="52" t="s">
        <v>27</v>
      </c>
      <c r="P7" s="52"/>
      <c r="Q7" s="52">
        <v>10</v>
      </c>
      <c r="R7" s="52"/>
      <c r="S7" s="52"/>
      <c r="T7" s="52">
        <v>12</v>
      </c>
      <c r="U7" s="68"/>
      <c r="V7" s="16"/>
      <c r="W7" s="26"/>
      <c r="X7" s="26"/>
      <c r="Y7" s="26"/>
    </row>
    <row r="8" spans="1:40" ht="24" customHeight="1">
      <c r="A8" s="74"/>
      <c r="B8" s="3"/>
      <c r="C8" s="3"/>
      <c r="D8" s="3"/>
      <c r="E8" s="16">
        <v>27</v>
      </c>
      <c r="F8" s="16"/>
      <c r="G8" s="16"/>
      <c r="H8" s="3"/>
      <c r="I8" s="30"/>
      <c r="J8" s="47">
        <v>24</v>
      </c>
      <c r="K8" s="47"/>
      <c r="L8" s="52" t="s">
        <v>27</v>
      </c>
      <c r="M8" s="52"/>
      <c r="N8" s="52"/>
      <c r="O8" s="52">
        <v>6</v>
      </c>
      <c r="P8" s="52"/>
      <c r="Q8" s="52">
        <v>17</v>
      </c>
      <c r="R8" s="52"/>
      <c r="S8" s="52"/>
      <c r="T8" s="52">
        <v>1</v>
      </c>
      <c r="U8" s="68"/>
      <c r="V8" s="92"/>
      <c r="W8" s="26"/>
      <c r="X8" s="26"/>
      <c r="Y8" s="26"/>
    </row>
    <row r="9" spans="1:40" ht="24" customHeight="1">
      <c r="A9" s="75"/>
      <c r="B9" s="78"/>
      <c r="C9" s="78"/>
      <c r="D9" s="78"/>
      <c r="E9" s="23">
        <v>28</v>
      </c>
      <c r="F9" s="23"/>
      <c r="G9" s="23"/>
      <c r="H9" s="78"/>
      <c r="I9" s="82"/>
      <c r="J9" s="49">
        <v>15</v>
      </c>
      <c r="K9" s="49"/>
      <c r="L9" s="53" t="s">
        <v>27</v>
      </c>
      <c r="M9" s="53"/>
      <c r="N9" s="53"/>
      <c r="O9" s="89">
        <v>2</v>
      </c>
      <c r="P9" s="89"/>
      <c r="Q9" s="53">
        <v>9</v>
      </c>
      <c r="R9" s="53"/>
      <c r="S9" s="53"/>
      <c r="T9" s="53">
        <v>4</v>
      </c>
      <c r="U9" s="70"/>
      <c r="V9" s="16"/>
      <c r="W9" s="26"/>
      <c r="X9" s="26"/>
      <c r="Y9" s="26"/>
    </row>
    <row r="10" spans="1:40" ht="3.75" customHeight="1">
      <c r="A10" s="3"/>
      <c r="B10" s="3"/>
      <c r="C10" s="3"/>
      <c r="D10" s="3"/>
      <c r="E10" s="16"/>
      <c r="F10" s="16"/>
      <c r="G10" s="16"/>
      <c r="H10" s="3"/>
      <c r="I10" s="16"/>
      <c r="J10" s="47"/>
      <c r="K10" s="47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16"/>
      <c r="W10" s="26"/>
      <c r="X10" s="26"/>
      <c r="Y10" s="26"/>
    </row>
    <row r="11" spans="1:40" ht="20.25" customHeight="1">
      <c r="A11" s="76" t="s">
        <v>48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58"/>
      <c r="O11" s="58"/>
      <c r="P11" s="58"/>
      <c r="Q11" s="58"/>
      <c r="R11" s="58"/>
      <c r="S11" s="58"/>
      <c r="T11" s="58"/>
      <c r="U11" s="61" t="s">
        <v>66</v>
      </c>
      <c r="V11" s="58"/>
      <c r="W11" s="58"/>
      <c r="X11" s="58"/>
      <c r="Y11" s="58"/>
    </row>
    <row r="12" spans="1:40" ht="24" customHeight="1"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3"/>
      <c r="AA12" s="3"/>
    </row>
    <row r="13" spans="1:40" ht="24" customHeight="1">
      <c r="I13" s="83"/>
      <c r="J13" s="26"/>
      <c r="K13" s="26"/>
      <c r="L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3"/>
      <c r="AA13" s="3"/>
    </row>
    <row r="14" spans="1:40" ht="20.100000000000001" customHeight="1">
      <c r="A14" s="72" t="s">
        <v>52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56" t="s">
        <v>64</v>
      </c>
      <c r="AA14" s="56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</row>
    <row r="15" spans="1:40" ht="3" customHeight="1">
      <c r="A15" s="72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AA15" s="56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</row>
    <row r="16" spans="1:40" ht="54.75" customHeight="1">
      <c r="A16" s="73"/>
      <c r="B16" s="77"/>
      <c r="C16" s="77"/>
      <c r="D16" s="77"/>
      <c r="E16" s="77"/>
      <c r="F16" s="77"/>
      <c r="G16" s="77"/>
      <c r="H16" s="34"/>
      <c r="I16" s="34" t="s">
        <v>5</v>
      </c>
      <c r="J16" s="40"/>
      <c r="K16" s="50" t="s">
        <v>68</v>
      </c>
      <c r="L16" s="50"/>
      <c r="M16" s="50" t="s">
        <v>69</v>
      </c>
      <c r="N16" s="50" t="s">
        <v>73</v>
      </c>
      <c r="O16" s="50"/>
      <c r="P16" s="50" t="s">
        <v>74</v>
      </c>
      <c r="Q16" s="50"/>
      <c r="R16" s="50" t="s">
        <v>39</v>
      </c>
      <c r="S16" s="50" t="s">
        <v>76</v>
      </c>
      <c r="T16" s="50"/>
      <c r="U16" s="88" t="s">
        <v>35</v>
      </c>
      <c r="V16" s="87"/>
      <c r="W16" s="50" t="s">
        <v>40</v>
      </c>
      <c r="X16" s="50" t="s">
        <v>0</v>
      </c>
      <c r="Y16" s="71"/>
      <c r="Z16" s="24"/>
      <c r="AA16" s="93"/>
      <c r="AB16" s="16"/>
      <c r="AC16" s="16"/>
      <c r="AD16" s="16"/>
      <c r="AE16" s="16"/>
      <c r="AF16" s="16"/>
      <c r="AG16" s="16"/>
      <c r="AH16" s="16"/>
      <c r="AI16" s="16"/>
      <c r="AJ16" s="62"/>
      <c r="AK16" s="16"/>
      <c r="AL16" s="57"/>
    </row>
    <row r="17" spans="1:40" ht="24.75" customHeight="1">
      <c r="A17" s="9" t="s">
        <v>16</v>
      </c>
      <c r="B17" s="18"/>
      <c r="C17" s="18"/>
      <c r="D17" s="16">
        <v>24</v>
      </c>
      <c r="E17" s="16"/>
      <c r="F17" s="16"/>
      <c r="G17" s="24" t="s">
        <v>18</v>
      </c>
      <c r="H17" s="32"/>
      <c r="I17" s="47">
        <v>168</v>
      </c>
      <c r="J17" s="47"/>
      <c r="K17" s="52">
        <v>2</v>
      </c>
      <c r="L17" s="52"/>
      <c r="M17" s="52">
        <v>1</v>
      </c>
      <c r="N17" s="52" t="s">
        <v>27</v>
      </c>
      <c r="O17" s="52"/>
      <c r="P17" s="52">
        <v>35</v>
      </c>
      <c r="Q17" s="52"/>
      <c r="R17" s="52" t="s">
        <v>27</v>
      </c>
      <c r="S17" s="52" t="s">
        <v>27</v>
      </c>
      <c r="T17" s="52"/>
      <c r="U17" s="91">
        <v>127</v>
      </c>
      <c r="V17" s="91" t="s">
        <v>27</v>
      </c>
      <c r="W17" s="52" t="s">
        <v>27</v>
      </c>
      <c r="X17" s="52">
        <v>3</v>
      </c>
      <c r="Y17" s="68"/>
      <c r="Z17" s="16"/>
      <c r="AA17" s="47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7"/>
    </row>
    <row r="18" spans="1:40" ht="24.75" customHeight="1">
      <c r="A18" s="74"/>
      <c r="B18" s="3"/>
      <c r="C18" s="3"/>
      <c r="D18" s="16">
        <v>25</v>
      </c>
      <c r="E18" s="16"/>
      <c r="F18" s="16"/>
      <c r="G18" s="3"/>
      <c r="H18" s="79"/>
      <c r="I18" s="47">
        <v>386</v>
      </c>
      <c r="J18" s="47"/>
      <c r="K18" s="52" t="s">
        <v>27</v>
      </c>
      <c r="L18" s="52"/>
      <c r="M18" s="52">
        <v>8</v>
      </c>
      <c r="N18" s="52" t="s">
        <v>27</v>
      </c>
      <c r="O18" s="52"/>
      <c r="P18" s="52">
        <v>44</v>
      </c>
      <c r="Q18" s="52"/>
      <c r="R18" s="52" t="s">
        <v>27</v>
      </c>
      <c r="S18" s="52" t="s">
        <v>27</v>
      </c>
      <c r="T18" s="52"/>
      <c r="U18" s="16">
        <v>328</v>
      </c>
      <c r="V18" s="16" t="s">
        <v>27</v>
      </c>
      <c r="W18" s="52" t="s">
        <v>27</v>
      </c>
      <c r="X18" s="52">
        <v>6</v>
      </c>
      <c r="Y18" s="68"/>
      <c r="Z18" s="16"/>
      <c r="AA18" s="47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7"/>
    </row>
    <row r="19" spans="1:40" ht="24.75" customHeight="1">
      <c r="A19" s="74"/>
      <c r="B19" s="3"/>
      <c r="C19" s="3"/>
      <c r="D19" s="16">
        <v>26</v>
      </c>
      <c r="E19" s="16"/>
      <c r="F19" s="16"/>
      <c r="G19" s="3"/>
      <c r="H19" s="79"/>
      <c r="I19" s="47">
        <v>663</v>
      </c>
      <c r="J19" s="47"/>
      <c r="K19" s="52">
        <v>7</v>
      </c>
      <c r="L19" s="52"/>
      <c r="M19" s="52">
        <v>29</v>
      </c>
      <c r="N19" s="52" t="s">
        <v>27</v>
      </c>
      <c r="O19" s="52"/>
      <c r="P19" s="52">
        <v>259</v>
      </c>
      <c r="Q19" s="52"/>
      <c r="R19" s="52" t="s">
        <v>27</v>
      </c>
      <c r="S19" s="52" t="s">
        <v>27</v>
      </c>
      <c r="T19" s="52"/>
      <c r="U19" s="16">
        <v>360</v>
      </c>
      <c r="V19" s="16" t="s">
        <v>27</v>
      </c>
      <c r="W19" s="52" t="s">
        <v>27</v>
      </c>
      <c r="X19" s="52">
        <v>8</v>
      </c>
      <c r="Y19" s="68"/>
      <c r="Z19" s="16"/>
      <c r="AA19" s="47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7"/>
    </row>
    <row r="20" spans="1:40" ht="24.75" customHeight="1">
      <c r="A20" s="74"/>
      <c r="B20" s="3"/>
      <c r="C20" s="3"/>
      <c r="D20" s="16">
        <v>27</v>
      </c>
      <c r="E20" s="16"/>
      <c r="F20" s="16"/>
      <c r="G20" s="3"/>
      <c r="H20" s="79"/>
      <c r="I20" s="47">
        <v>366</v>
      </c>
      <c r="J20" s="47"/>
      <c r="K20" s="52">
        <v>2</v>
      </c>
      <c r="L20" s="52"/>
      <c r="M20" s="52">
        <v>1</v>
      </c>
      <c r="N20" s="52" t="s">
        <v>27</v>
      </c>
      <c r="O20" s="52"/>
      <c r="P20" s="52">
        <v>130</v>
      </c>
      <c r="Q20" s="52"/>
      <c r="R20" s="52" t="s">
        <v>27</v>
      </c>
      <c r="S20" s="52" t="s">
        <v>27</v>
      </c>
      <c r="T20" s="52"/>
      <c r="U20" s="16">
        <v>223</v>
      </c>
      <c r="V20" s="16"/>
      <c r="W20" s="52" t="s">
        <v>27</v>
      </c>
      <c r="X20" s="52">
        <v>10</v>
      </c>
      <c r="Y20" s="68"/>
      <c r="Z20" s="92"/>
      <c r="AA20" s="94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1:40" ht="24.75" customHeight="1">
      <c r="A21" s="75"/>
      <c r="B21" s="78"/>
      <c r="C21" s="78"/>
      <c r="D21" s="23">
        <v>28</v>
      </c>
      <c r="E21" s="23"/>
      <c r="F21" s="23"/>
      <c r="G21" s="78"/>
      <c r="H21" s="80"/>
      <c r="I21" s="49">
        <v>52</v>
      </c>
      <c r="J21" s="49"/>
      <c r="K21" s="53">
        <v>2</v>
      </c>
      <c r="L21" s="53"/>
      <c r="M21" s="53">
        <v>1</v>
      </c>
      <c r="N21" s="53" t="s">
        <v>27</v>
      </c>
      <c r="O21" s="53"/>
      <c r="P21" s="53">
        <v>16</v>
      </c>
      <c r="Q21" s="53"/>
      <c r="R21" s="53" t="s">
        <v>27</v>
      </c>
      <c r="S21" s="53" t="s">
        <v>27</v>
      </c>
      <c r="T21" s="53"/>
      <c r="U21" s="23">
        <v>32</v>
      </c>
      <c r="V21" s="23"/>
      <c r="W21" s="53" t="s">
        <v>27</v>
      </c>
      <c r="X21" s="53">
        <v>1</v>
      </c>
      <c r="Y21" s="70"/>
      <c r="Z21" s="7"/>
      <c r="AA21" s="47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7"/>
    </row>
    <row r="22" spans="1:40" ht="3.75" customHeight="1">
      <c r="A22" s="3"/>
      <c r="B22" s="3"/>
      <c r="C22" s="3"/>
      <c r="D22" s="16"/>
      <c r="E22" s="16"/>
      <c r="F22" s="16"/>
      <c r="G22" s="3"/>
      <c r="H22" s="3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16"/>
      <c r="AC22" s="47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7"/>
    </row>
    <row r="23" spans="1:40" ht="24" customHeight="1">
      <c r="A23" s="76" t="s">
        <v>48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61" t="s">
        <v>66</v>
      </c>
      <c r="AA23" s="61"/>
      <c r="AB23" s="16"/>
      <c r="AC23" s="47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7"/>
    </row>
    <row r="24" spans="1:40" ht="24" customHeight="1"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</row>
    <row r="25" spans="1:40" ht="24" customHeight="1"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40" ht="20.100000000000001" customHeight="1"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40" ht="20.100000000000001" customHeight="1"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40"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</sheetData>
  <mergeCells count="90">
    <mergeCell ref="A4:I4"/>
    <mergeCell ref="J4:K4"/>
    <mergeCell ref="L4:N4"/>
    <mergeCell ref="O4:P4"/>
    <mergeCell ref="Q4:S4"/>
    <mergeCell ref="T4:U4"/>
    <mergeCell ref="A5:D5"/>
    <mergeCell ref="E5:G5"/>
    <mergeCell ref="H5:I5"/>
    <mergeCell ref="J5:K5"/>
    <mergeCell ref="L5:N5"/>
    <mergeCell ref="O5:P5"/>
    <mergeCell ref="Q5:S5"/>
    <mergeCell ref="T5:U5"/>
    <mergeCell ref="E6:G6"/>
    <mergeCell ref="J6:K6"/>
    <mergeCell ref="L6:N6"/>
    <mergeCell ref="O6:P6"/>
    <mergeCell ref="Q6:S6"/>
    <mergeCell ref="T6:U6"/>
    <mergeCell ref="E7:G7"/>
    <mergeCell ref="J7:K7"/>
    <mergeCell ref="L7:N7"/>
    <mergeCell ref="O7:P7"/>
    <mergeCell ref="Q7:S7"/>
    <mergeCell ref="T7:U7"/>
    <mergeCell ref="E8:G8"/>
    <mergeCell ref="J8:K8"/>
    <mergeCell ref="L8:N8"/>
    <mergeCell ref="O8:P8"/>
    <mergeCell ref="Q8:S8"/>
    <mergeCell ref="T8:U8"/>
    <mergeCell ref="E9:G9"/>
    <mergeCell ref="J9:K9"/>
    <mergeCell ref="L9:N9"/>
    <mergeCell ref="O9:P9"/>
    <mergeCell ref="Q9:S9"/>
    <mergeCell ref="T9:U9"/>
    <mergeCell ref="A11:M11"/>
    <mergeCell ref="A16:H16"/>
    <mergeCell ref="I16:J16"/>
    <mergeCell ref="K16:L16"/>
    <mergeCell ref="N16:O16"/>
    <mergeCell ref="P16:Q16"/>
    <mergeCell ref="S16:T16"/>
    <mergeCell ref="U16:V16"/>
    <mergeCell ref="X16:Y16"/>
    <mergeCell ref="A17:C17"/>
    <mergeCell ref="D17:F17"/>
    <mergeCell ref="G17:H17"/>
    <mergeCell ref="I17:J17"/>
    <mergeCell ref="K17:L17"/>
    <mergeCell ref="N17:O17"/>
    <mergeCell ref="P17:Q17"/>
    <mergeCell ref="S17:T17"/>
    <mergeCell ref="U17:V17"/>
    <mergeCell ref="X17:Y17"/>
    <mergeCell ref="D18:F18"/>
    <mergeCell ref="I18:J18"/>
    <mergeCell ref="K18:L18"/>
    <mergeCell ref="N18:O18"/>
    <mergeCell ref="P18:Q18"/>
    <mergeCell ref="S18:T18"/>
    <mergeCell ref="U18:V18"/>
    <mergeCell ref="X18:Y18"/>
    <mergeCell ref="D19:F19"/>
    <mergeCell ref="I19:J19"/>
    <mergeCell ref="K19:L19"/>
    <mergeCell ref="N19:O19"/>
    <mergeCell ref="P19:Q19"/>
    <mergeCell ref="S19:T19"/>
    <mergeCell ref="U19:V19"/>
    <mergeCell ref="X19:Y19"/>
    <mergeCell ref="D20:F20"/>
    <mergeCell ref="I20:J20"/>
    <mergeCell ref="K20:L20"/>
    <mergeCell ref="N20:O20"/>
    <mergeCell ref="P20:Q20"/>
    <mergeCell ref="S20:T20"/>
    <mergeCell ref="U20:V20"/>
    <mergeCell ref="X20:Y20"/>
    <mergeCell ref="D21:F21"/>
    <mergeCell ref="I21:J21"/>
    <mergeCell ref="K21:L21"/>
    <mergeCell ref="N21:O21"/>
    <mergeCell ref="P21:Q21"/>
    <mergeCell ref="S21:T21"/>
    <mergeCell ref="U21:V21"/>
    <mergeCell ref="X21:Y21"/>
    <mergeCell ref="A23:M23"/>
  </mergeCells>
  <phoneticPr fontId="18"/>
  <pageMargins left="0.78740157480314965" right="0.59055118110236227" top="0.59055118110236227" bottom="0.59055118110236227" header="0.51181102362204722" footer="0.51181102362204722"/>
  <pageSetup paperSize="9" scale="98" fitToWidth="1" fitToHeight="1" orientation="portrait" usePrinterDefaults="1" r:id="rId1"/>
  <headerFooter alignWithMargins="0">
    <oddFooter>&amp;C- 45 -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AY45"/>
  <sheetViews>
    <sheetView view="pageBreakPreview" zoomScaleSheetLayoutView="100" workbookViewId="0">
      <selection activeCell="R11" sqref="R11"/>
    </sheetView>
  </sheetViews>
  <sheetFormatPr defaultRowHeight="21.95" customHeight="1"/>
  <cols>
    <col min="1" max="3" width="1.5" style="1" customWidth="1"/>
    <col min="4" max="4" width="3.375" style="1" bestFit="1" customWidth="1"/>
    <col min="5" max="6" width="1.5" style="1" customWidth="1"/>
    <col min="7" max="7" width="1" style="1" customWidth="1"/>
    <col min="8" max="8" width="5.5" style="1" customWidth="1"/>
    <col min="9" max="9" width="4.25" style="1" customWidth="1"/>
    <col min="10" max="10" width="1.875" style="1" customWidth="1"/>
    <col min="11" max="11" width="6" style="1" customWidth="1"/>
    <col min="12" max="12" width="1.75" style="1" customWidth="1"/>
    <col min="13" max="13" width="4.375" style="1" customWidth="1"/>
    <col min="14" max="14" width="5.5" style="1" customWidth="1"/>
    <col min="15" max="15" width="0.625" style="1" customWidth="1"/>
    <col min="16" max="16" width="6" style="1" customWidth="1"/>
    <col min="17" max="18" width="3.125" style="1" customWidth="1"/>
    <col min="19" max="19" width="6" style="1" customWidth="1"/>
    <col min="20" max="20" width="0.75" style="1" customWidth="1"/>
    <col min="21" max="21" width="5.5" style="1" customWidth="1"/>
    <col min="22" max="22" width="4.375" style="1" customWidth="1"/>
    <col min="23" max="23" width="1.75" style="1" customWidth="1"/>
    <col min="24" max="24" width="6" style="1" customWidth="1"/>
    <col min="25" max="25" width="1.875" style="1" customWidth="1"/>
    <col min="26" max="26" width="4.25" style="1" customWidth="1"/>
    <col min="27" max="27" width="5.625" style="1" customWidth="1"/>
    <col min="28" max="28" width="0.5" style="1" customWidth="1"/>
    <col min="29" max="29" width="12.125" style="1" customWidth="1"/>
    <col min="30" max="37" width="9.625" style="1" customWidth="1"/>
    <col min="38" max="38" width="8.125" style="1" bestFit="1" customWidth="1"/>
    <col min="39" max="39" width="5.75" style="1" customWidth="1"/>
    <col min="40" max="41" width="6.625" style="1" customWidth="1"/>
    <col min="42" max="42" width="8.125" style="1" customWidth="1"/>
    <col min="43" max="43" width="6.625" style="1" customWidth="1"/>
    <col min="44" max="45" width="7" style="1" customWidth="1"/>
    <col min="46" max="46" width="6.625" style="1" customWidth="1"/>
    <col min="47" max="49" width="6.875" style="1" customWidth="1"/>
    <col min="50" max="50" width="6.625" style="1" customWidth="1"/>
    <col min="51" max="51" width="9" style="1" bestFit="1" customWidth="1"/>
    <col min="52" max="16384" width="9" style="1" customWidth="1"/>
  </cols>
  <sheetData>
    <row r="2" spans="1:38" ht="19.5" customHeight="1">
      <c r="A2" s="81" t="s">
        <v>197</v>
      </c>
      <c r="G2" s="81"/>
      <c r="H2" s="84"/>
      <c r="I2" s="84"/>
      <c r="J2" s="84"/>
      <c r="K2" s="84"/>
      <c r="L2" s="84"/>
      <c r="M2" s="84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58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38" ht="2.25" customHeight="1">
      <c r="A3" s="81"/>
      <c r="G3" s="81"/>
      <c r="H3" s="84"/>
      <c r="I3" s="84"/>
      <c r="J3" s="84"/>
      <c r="K3" s="84"/>
      <c r="L3" s="84"/>
      <c r="M3" s="84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58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38" ht="21.95" customHeight="1">
      <c r="A4" s="6"/>
      <c r="B4" s="15"/>
      <c r="C4" s="15"/>
      <c r="D4" s="15"/>
      <c r="E4" s="15"/>
      <c r="F4" s="15"/>
      <c r="G4" s="29"/>
      <c r="H4" s="120" t="s">
        <v>77</v>
      </c>
      <c r="I4" s="126"/>
      <c r="J4" s="126"/>
      <c r="K4" s="126"/>
      <c r="L4" s="126"/>
      <c r="M4" s="138" t="s">
        <v>67</v>
      </c>
      <c r="N4" s="138"/>
      <c r="O4" s="138"/>
      <c r="P4" s="138"/>
      <c r="Q4" s="138"/>
      <c r="R4" s="138" t="s">
        <v>78</v>
      </c>
      <c r="S4" s="138"/>
      <c r="T4" s="138"/>
      <c r="U4" s="138"/>
      <c r="V4" s="138"/>
      <c r="W4" s="138" t="s">
        <v>79</v>
      </c>
      <c r="X4" s="138"/>
      <c r="Y4" s="138"/>
      <c r="Z4" s="138"/>
      <c r="AA4" s="152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</row>
    <row r="5" spans="1:38" ht="21.95" customHeight="1">
      <c r="A5" s="8"/>
      <c r="B5" s="17"/>
      <c r="C5" s="17"/>
      <c r="D5" s="17"/>
      <c r="E5" s="17"/>
      <c r="F5" s="17"/>
      <c r="G5" s="31"/>
      <c r="H5" s="121" t="s">
        <v>81</v>
      </c>
      <c r="I5" s="127"/>
      <c r="J5" s="127" t="s">
        <v>59</v>
      </c>
      <c r="K5" s="127"/>
      <c r="L5" s="127"/>
      <c r="M5" s="140" t="s">
        <v>81</v>
      </c>
      <c r="N5" s="140"/>
      <c r="O5" s="140" t="s">
        <v>59</v>
      </c>
      <c r="P5" s="140"/>
      <c r="Q5" s="140"/>
      <c r="R5" s="140" t="s">
        <v>81</v>
      </c>
      <c r="S5" s="140"/>
      <c r="T5" s="140"/>
      <c r="U5" s="140" t="s">
        <v>59</v>
      </c>
      <c r="V5" s="140"/>
      <c r="W5" s="140" t="s">
        <v>81</v>
      </c>
      <c r="X5" s="140"/>
      <c r="Y5" s="140"/>
      <c r="Z5" s="140" t="s">
        <v>59</v>
      </c>
      <c r="AA5" s="153"/>
      <c r="AB5" s="26"/>
      <c r="AC5" s="24"/>
      <c r="AD5" s="93"/>
      <c r="AE5" s="93"/>
      <c r="AF5" s="16"/>
      <c r="AG5" s="16"/>
      <c r="AH5" s="16"/>
      <c r="AI5" s="16"/>
      <c r="AJ5" s="16"/>
      <c r="AK5" s="16"/>
      <c r="AL5" s="3"/>
    </row>
    <row r="6" spans="1:38" ht="21.95" customHeight="1">
      <c r="A6" s="7" t="s">
        <v>16</v>
      </c>
      <c r="B6" s="16"/>
      <c r="C6" s="16"/>
      <c r="D6" s="3">
        <v>24</v>
      </c>
      <c r="E6" s="16" t="s">
        <v>18</v>
      </c>
      <c r="F6" s="16"/>
      <c r="G6" s="30"/>
      <c r="H6" s="122">
        <v>404</v>
      </c>
      <c r="I6" s="122"/>
      <c r="J6" s="122">
        <v>521</v>
      </c>
      <c r="K6" s="122"/>
      <c r="L6" s="122"/>
      <c r="M6" s="141" t="s">
        <v>27</v>
      </c>
      <c r="N6" s="141"/>
      <c r="O6" s="141" t="s">
        <v>27</v>
      </c>
      <c r="P6" s="141"/>
      <c r="Q6" s="141"/>
      <c r="R6" s="141">
        <v>18</v>
      </c>
      <c r="S6" s="141"/>
      <c r="T6" s="141"/>
      <c r="U6" s="141">
        <v>19</v>
      </c>
      <c r="V6" s="141"/>
      <c r="W6" s="141">
        <v>386</v>
      </c>
      <c r="X6" s="141"/>
      <c r="Y6" s="141"/>
      <c r="Z6" s="141">
        <v>502</v>
      </c>
      <c r="AA6" s="154"/>
      <c r="AB6" s="26"/>
      <c r="AC6" s="16"/>
      <c r="AD6" s="114"/>
      <c r="AE6" s="114"/>
      <c r="AF6" s="18"/>
      <c r="AG6" s="18"/>
      <c r="AH6" s="18"/>
      <c r="AI6" s="18"/>
      <c r="AJ6" s="18"/>
      <c r="AK6" s="18"/>
      <c r="AL6" s="3"/>
    </row>
    <row r="7" spans="1:38" ht="21.95" customHeight="1">
      <c r="A7" s="7"/>
      <c r="B7" s="16"/>
      <c r="C7" s="16"/>
      <c r="D7" s="3">
        <v>25</v>
      </c>
      <c r="E7" s="16"/>
      <c r="F7" s="16"/>
      <c r="G7" s="30"/>
      <c r="H7" s="122">
        <v>414</v>
      </c>
      <c r="I7" s="122"/>
      <c r="J7" s="122">
        <v>526</v>
      </c>
      <c r="K7" s="122"/>
      <c r="L7" s="122"/>
      <c r="M7" s="141">
        <v>1</v>
      </c>
      <c r="N7" s="141"/>
      <c r="O7" s="141">
        <v>1</v>
      </c>
      <c r="P7" s="141"/>
      <c r="Q7" s="141"/>
      <c r="R7" s="141">
        <v>13</v>
      </c>
      <c r="S7" s="141"/>
      <c r="T7" s="141"/>
      <c r="U7" s="141">
        <v>13</v>
      </c>
      <c r="V7" s="141"/>
      <c r="W7" s="141">
        <v>400</v>
      </c>
      <c r="X7" s="141"/>
      <c r="Y7" s="141"/>
      <c r="Z7" s="141">
        <v>512</v>
      </c>
      <c r="AA7" s="154"/>
      <c r="AB7" s="26"/>
      <c r="AC7" s="16"/>
      <c r="AD7" s="114"/>
      <c r="AE7" s="114"/>
      <c r="AF7" s="18"/>
      <c r="AG7" s="18"/>
      <c r="AH7" s="18"/>
      <c r="AI7" s="18"/>
      <c r="AJ7" s="18"/>
      <c r="AK7" s="18"/>
      <c r="AL7" s="3"/>
    </row>
    <row r="8" spans="1:38" ht="21.95" customHeight="1">
      <c r="A8" s="7"/>
      <c r="B8" s="16"/>
      <c r="C8" s="16"/>
      <c r="D8" s="3">
        <v>26</v>
      </c>
      <c r="E8" s="16"/>
      <c r="F8" s="16"/>
      <c r="G8" s="30"/>
      <c r="H8" s="122">
        <v>362</v>
      </c>
      <c r="I8" s="122"/>
      <c r="J8" s="122">
        <v>449</v>
      </c>
      <c r="K8" s="122"/>
      <c r="L8" s="122"/>
      <c r="M8" s="141">
        <v>3</v>
      </c>
      <c r="N8" s="141"/>
      <c r="O8" s="141">
        <v>3</v>
      </c>
      <c r="P8" s="141"/>
      <c r="Q8" s="141"/>
      <c r="R8" s="141">
        <v>12</v>
      </c>
      <c r="S8" s="141"/>
      <c r="T8" s="141"/>
      <c r="U8" s="141">
        <v>14</v>
      </c>
      <c r="V8" s="141"/>
      <c r="W8" s="141">
        <v>347</v>
      </c>
      <c r="X8" s="141"/>
      <c r="Y8" s="141"/>
      <c r="Z8" s="141">
        <v>432</v>
      </c>
      <c r="AA8" s="154"/>
      <c r="AB8" s="26"/>
      <c r="AC8" s="16"/>
      <c r="AD8" s="114"/>
      <c r="AE8" s="114"/>
      <c r="AF8" s="18"/>
      <c r="AG8" s="18"/>
      <c r="AH8" s="18"/>
      <c r="AI8" s="18"/>
      <c r="AJ8" s="18"/>
      <c r="AK8" s="18"/>
      <c r="AL8" s="3"/>
    </row>
    <row r="9" spans="1:38" ht="21.95" customHeight="1">
      <c r="A9" s="7"/>
      <c r="B9" s="16"/>
      <c r="C9" s="16"/>
      <c r="D9" s="3">
        <v>27</v>
      </c>
      <c r="E9" s="16"/>
      <c r="F9" s="16"/>
      <c r="G9" s="30"/>
      <c r="H9" s="122">
        <v>345</v>
      </c>
      <c r="I9" s="122"/>
      <c r="J9" s="122">
        <v>424</v>
      </c>
      <c r="K9" s="122"/>
      <c r="L9" s="122"/>
      <c r="M9" s="141" t="s">
        <v>27</v>
      </c>
      <c r="N9" s="141"/>
      <c r="O9" s="141" t="s">
        <v>27</v>
      </c>
      <c r="P9" s="141"/>
      <c r="Q9" s="141"/>
      <c r="R9" s="141">
        <v>13</v>
      </c>
      <c r="S9" s="141"/>
      <c r="T9" s="141"/>
      <c r="U9" s="141">
        <v>13</v>
      </c>
      <c r="V9" s="141"/>
      <c r="W9" s="141">
        <v>332</v>
      </c>
      <c r="X9" s="141"/>
      <c r="Y9" s="141"/>
      <c r="Z9" s="141">
        <v>411</v>
      </c>
      <c r="AA9" s="154"/>
      <c r="AB9" s="26"/>
      <c r="AC9" s="92"/>
      <c r="AD9" s="161"/>
      <c r="AE9" s="161"/>
      <c r="AF9" s="63"/>
      <c r="AG9" s="63"/>
      <c r="AH9" s="63"/>
      <c r="AI9" s="63"/>
      <c r="AJ9" s="63"/>
      <c r="AK9" s="63"/>
      <c r="AL9" s="26"/>
    </row>
    <row r="10" spans="1:38" ht="21.95" customHeight="1">
      <c r="A10" s="96"/>
      <c r="B10" s="23"/>
      <c r="C10" s="23"/>
      <c r="D10" s="78">
        <v>28</v>
      </c>
      <c r="E10" s="23"/>
      <c r="F10" s="23"/>
      <c r="G10" s="82"/>
      <c r="H10" s="123">
        <v>306</v>
      </c>
      <c r="I10" s="123"/>
      <c r="J10" s="123">
        <v>374</v>
      </c>
      <c r="K10" s="123"/>
      <c r="L10" s="123"/>
      <c r="M10" s="142" t="s">
        <v>27</v>
      </c>
      <c r="N10" s="142"/>
      <c r="O10" s="142" t="s">
        <v>27</v>
      </c>
      <c r="P10" s="142"/>
      <c r="Q10" s="142"/>
      <c r="R10" s="142">
        <v>9</v>
      </c>
      <c r="S10" s="142"/>
      <c r="T10" s="142"/>
      <c r="U10" s="142">
        <v>9</v>
      </c>
      <c r="V10" s="143"/>
      <c r="W10" s="143">
        <v>297</v>
      </c>
      <c r="X10" s="143"/>
      <c r="Y10" s="143"/>
      <c r="Z10" s="143">
        <v>365</v>
      </c>
      <c r="AA10" s="155"/>
      <c r="AB10" s="26"/>
      <c r="AC10" s="16"/>
      <c r="AD10" s="114"/>
      <c r="AE10" s="114"/>
      <c r="AF10" s="18"/>
      <c r="AG10" s="18"/>
      <c r="AH10" s="18"/>
      <c r="AI10" s="18"/>
      <c r="AJ10" s="18"/>
      <c r="AK10" s="18"/>
      <c r="AL10" s="3"/>
    </row>
    <row r="11" spans="1:38" ht="3.75" customHeight="1">
      <c r="A11" s="16"/>
      <c r="B11" s="16"/>
      <c r="C11" s="16"/>
      <c r="D11" s="3"/>
      <c r="E11" s="16"/>
      <c r="F11" s="16"/>
      <c r="G11" s="16"/>
      <c r="H11" s="122"/>
      <c r="I11" s="122"/>
      <c r="J11" s="122"/>
      <c r="K11" s="122"/>
      <c r="L11" s="122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26"/>
      <c r="AC11" s="16"/>
      <c r="AD11" s="114"/>
      <c r="AE11" s="114"/>
      <c r="AF11" s="18"/>
      <c r="AG11" s="18"/>
      <c r="AH11" s="18"/>
      <c r="AI11" s="18"/>
      <c r="AJ11" s="18"/>
      <c r="AK11" s="18"/>
      <c r="AL11" s="3"/>
    </row>
    <row r="12" spans="1:38" ht="21.95" customHeight="1"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3"/>
      <c r="V12" s="3"/>
      <c r="W12" s="3"/>
      <c r="X12" s="3"/>
      <c r="Y12" s="3"/>
      <c r="Z12" s="3"/>
      <c r="AA12" s="61" t="s">
        <v>66</v>
      </c>
      <c r="AB12" s="26"/>
      <c r="AC12" s="16"/>
      <c r="AD12" s="114"/>
      <c r="AE12" s="114"/>
      <c r="AF12" s="18"/>
      <c r="AG12" s="18"/>
      <c r="AH12" s="18"/>
      <c r="AI12" s="18"/>
      <c r="AJ12" s="18"/>
      <c r="AK12" s="18"/>
      <c r="AL12" s="3"/>
    </row>
    <row r="13" spans="1:38" ht="21.95" customHeight="1">
      <c r="G13" s="16"/>
      <c r="H13" s="16"/>
      <c r="I13" s="16"/>
      <c r="J13" s="16"/>
      <c r="K13" s="18"/>
      <c r="L13" s="18"/>
      <c r="M13" s="18"/>
      <c r="N13" s="18"/>
      <c r="O13" s="18"/>
      <c r="P13" s="18"/>
      <c r="Q13" s="16"/>
      <c r="R13" s="16"/>
      <c r="S13" s="18"/>
      <c r="T13" s="18"/>
      <c r="U13" s="3"/>
      <c r="V13" s="26"/>
      <c r="W13" s="26"/>
      <c r="X13" s="26"/>
      <c r="Y13" s="26"/>
      <c r="Z13" s="26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21.95" customHeight="1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</row>
    <row r="15" spans="1:38" ht="21.95" customHeight="1">
      <c r="G15" s="81"/>
      <c r="H15" s="84"/>
      <c r="I15" s="84"/>
      <c r="J15" s="84"/>
      <c r="K15" s="84"/>
      <c r="L15" s="84"/>
      <c r="M15" s="84"/>
      <c r="N15" s="84"/>
      <c r="O15" s="84"/>
      <c r="P15" s="26"/>
      <c r="Q15" s="26"/>
      <c r="R15" s="26"/>
      <c r="S15" s="26"/>
      <c r="T15" s="26"/>
      <c r="U15" s="26"/>
      <c r="V15" s="58"/>
      <c r="W15" s="58"/>
      <c r="X15" s="58"/>
      <c r="Y15" s="58"/>
      <c r="Z15" s="58"/>
      <c r="AA15" s="58"/>
      <c r="AB15" s="58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pans="1:38" ht="19.5" customHeight="1">
      <c r="A16" s="81" t="s">
        <v>43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6" t="s">
        <v>64</v>
      </c>
      <c r="AA16" s="56"/>
      <c r="AB16" s="5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spans="1:38" ht="2.25" customHeight="1">
      <c r="A17" s="81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6"/>
      <c r="AA17" s="56"/>
      <c r="AB17" s="5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pans="1:38" ht="21.95" customHeight="1">
      <c r="A18" s="97"/>
      <c r="B18" s="86"/>
      <c r="C18" s="86"/>
      <c r="D18" s="86"/>
      <c r="E18" s="86"/>
      <c r="F18" s="87"/>
      <c r="G18" s="107" t="s">
        <v>63</v>
      </c>
      <c r="H18" s="120"/>
      <c r="I18" s="128" t="s">
        <v>84</v>
      </c>
      <c r="J18" s="136"/>
      <c r="K18" s="138" t="s">
        <v>21</v>
      </c>
      <c r="L18" s="128" t="s">
        <v>41</v>
      </c>
      <c r="M18" s="136"/>
      <c r="N18" s="128" t="s">
        <v>85</v>
      </c>
      <c r="O18" s="136"/>
      <c r="P18" s="128" t="s">
        <v>86</v>
      </c>
      <c r="Q18" s="128" t="s">
        <v>28</v>
      </c>
      <c r="R18" s="136"/>
      <c r="S18" s="128" t="s">
        <v>87</v>
      </c>
      <c r="T18" s="128" t="s">
        <v>88</v>
      </c>
      <c r="U18" s="136"/>
      <c r="V18" s="128" t="s">
        <v>89</v>
      </c>
      <c r="W18" s="136"/>
      <c r="X18" s="128" t="s">
        <v>90</v>
      </c>
      <c r="Y18" s="128" t="s">
        <v>31</v>
      </c>
      <c r="Z18" s="136"/>
      <c r="AA18" s="128" t="s">
        <v>91</v>
      </c>
      <c r="AB18" s="15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38" ht="21.95" customHeight="1">
      <c r="A19" s="9" t="s">
        <v>16</v>
      </c>
      <c r="B19" s="18"/>
      <c r="C19" s="18"/>
      <c r="D19" s="3">
        <v>24</v>
      </c>
      <c r="E19" s="16" t="s">
        <v>18</v>
      </c>
      <c r="F19" s="30"/>
      <c r="G19" s="108">
        <v>521</v>
      </c>
      <c r="H19" s="108"/>
      <c r="I19" s="58">
        <v>53</v>
      </c>
      <c r="J19" s="58"/>
      <c r="K19" s="58">
        <v>30</v>
      </c>
      <c r="L19" s="58">
        <v>38</v>
      </c>
      <c r="M19" s="58"/>
      <c r="N19" s="58">
        <v>36</v>
      </c>
      <c r="O19" s="58"/>
      <c r="P19" s="58">
        <v>30</v>
      </c>
      <c r="Q19" s="58">
        <v>36</v>
      </c>
      <c r="R19" s="58"/>
      <c r="S19" s="58">
        <v>39</v>
      </c>
      <c r="T19" s="58">
        <v>49</v>
      </c>
      <c r="U19" s="58"/>
      <c r="V19" s="58">
        <v>51</v>
      </c>
      <c r="W19" s="58"/>
      <c r="X19" s="58">
        <v>46</v>
      </c>
      <c r="Y19" s="58">
        <v>51</v>
      </c>
      <c r="Z19" s="58"/>
      <c r="AA19" s="58">
        <v>62</v>
      </c>
      <c r="AB19" s="157"/>
      <c r="AC19" s="26"/>
      <c r="AD19" s="26"/>
      <c r="AE19" s="26"/>
      <c r="AF19" s="26"/>
      <c r="AG19" s="26"/>
      <c r="AH19" s="26"/>
      <c r="AI19" s="26"/>
      <c r="AJ19" s="26"/>
      <c r="AK19" s="26"/>
      <c r="AL19" s="26"/>
    </row>
    <row r="20" spans="1:38" ht="21.95" customHeight="1">
      <c r="A20" s="7"/>
      <c r="B20" s="16"/>
      <c r="C20" s="16"/>
      <c r="D20" s="3">
        <v>25</v>
      </c>
      <c r="E20" s="16"/>
      <c r="F20" s="30"/>
      <c r="G20" s="108">
        <v>526</v>
      </c>
      <c r="H20" s="108"/>
      <c r="I20" s="58">
        <v>37</v>
      </c>
      <c r="J20" s="58"/>
      <c r="K20" s="58">
        <v>40</v>
      </c>
      <c r="L20" s="58">
        <v>47</v>
      </c>
      <c r="M20" s="58"/>
      <c r="N20" s="58">
        <v>37</v>
      </c>
      <c r="O20" s="58"/>
      <c r="P20" s="58">
        <v>40</v>
      </c>
      <c r="Q20" s="58">
        <v>50</v>
      </c>
      <c r="R20" s="58"/>
      <c r="S20" s="58">
        <v>59</v>
      </c>
      <c r="T20" s="58">
        <v>45</v>
      </c>
      <c r="U20" s="58"/>
      <c r="V20" s="58">
        <v>39</v>
      </c>
      <c r="W20" s="58"/>
      <c r="X20" s="58">
        <v>36</v>
      </c>
      <c r="Y20" s="58">
        <v>53</v>
      </c>
      <c r="Z20" s="58"/>
      <c r="AA20" s="58">
        <v>43</v>
      </c>
      <c r="AB20" s="157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38" ht="21.95" customHeight="1">
      <c r="A21" s="7"/>
      <c r="B21" s="16"/>
      <c r="C21" s="16"/>
      <c r="D21" s="3">
        <v>26</v>
      </c>
      <c r="E21" s="16"/>
      <c r="F21" s="30"/>
      <c r="G21" s="108">
        <v>449</v>
      </c>
      <c r="H21" s="108"/>
      <c r="I21" s="58">
        <v>43</v>
      </c>
      <c r="J21" s="58"/>
      <c r="K21" s="58">
        <v>33</v>
      </c>
      <c r="L21" s="58">
        <v>41</v>
      </c>
      <c r="M21" s="58"/>
      <c r="N21" s="58">
        <v>27</v>
      </c>
      <c r="O21" s="58"/>
      <c r="P21" s="58">
        <v>42</v>
      </c>
      <c r="Q21" s="58">
        <v>44</v>
      </c>
      <c r="R21" s="58"/>
      <c r="S21" s="58">
        <v>30</v>
      </c>
      <c r="T21" s="58">
        <v>39</v>
      </c>
      <c r="U21" s="58"/>
      <c r="V21" s="58">
        <v>39</v>
      </c>
      <c r="W21" s="58"/>
      <c r="X21" s="58">
        <v>31</v>
      </c>
      <c r="Y21" s="58">
        <v>39</v>
      </c>
      <c r="Z21" s="58"/>
      <c r="AA21" s="58">
        <v>41</v>
      </c>
      <c r="AB21" s="157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spans="1:38" ht="21.95" customHeight="1">
      <c r="A22" s="7"/>
      <c r="B22" s="16"/>
      <c r="C22" s="16"/>
      <c r="D22" s="3">
        <v>27</v>
      </c>
      <c r="E22" s="16"/>
      <c r="F22" s="30"/>
      <c r="G22" s="108">
        <v>424</v>
      </c>
      <c r="H22" s="108"/>
      <c r="I22" s="58">
        <v>34</v>
      </c>
      <c r="J22" s="58"/>
      <c r="K22" s="58">
        <v>34</v>
      </c>
      <c r="L22" s="58">
        <v>49</v>
      </c>
      <c r="M22" s="58"/>
      <c r="N22" s="58">
        <v>28</v>
      </c>
      <c r="O22" s="58"/>
      <c r="P22" s="58">
        <v>35</v>
      </c>
      <c r="Q22" s="58">
        <v>40</v>
      </c>
      <c r="R22" s="58"/>
      <c r="S22" s="58">
        <v>40</v>
      </c>
      <c r="T22" s="58">
        <v>20</v>
      </c>
      <c r="U22" s="58"/>
      <c r="V22" s="58">
        <v>29</v>
      </c>
      <c r="W22" s="58"/>
      <c r="X22" s="58">
        <v>42</v>
      </c>
      <c r="Y22" s="58">
        <v>47</v>
      </c>
      <c r="Z22" s="58"/>
      <c r="AA22" s="58">
        <v>26</v>
      </c>
      <c r="AB22" s="157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38" ht="21.95" customHeight="1">
      <c r="A23" s="7"/>
      <c r="B23" s="16"/>
      <c r="C23" s="16"/>
      <c r="D23" s="3">
        <v>28</v>
      </c>
      <c r="E23" s="16"/>
      <c r="F23" s="30"/>
      <c r="G23" s="108">
        <f>SUM(I23:AB23)</f>
        <v>374</v>
      </c>
      <c r="H23" s="108"/>
      <c r="I23" s="58">
        <v>29</v>
      </c>
      <c r="J23" s="58"/>
      <c r="K23" s="58">
        <v>25</v>
      </c>
      <c r="L23" s="58">
        <v>21</v>
      </c>
      <c r="M23" s="58"/>
      <c r="N23" s="58">
        <v>32</v>
      </c>
      <c r="O23" s="58"/>
      <c r="P23" s="58">
        <v>34</v>
      </c>
      <c r="Q23" s="58">
        <v>31</v>
      </c>
      <c r="R23" s="58"/>
      <c r="S23" s="58">
        <v>35</v>
      </c>
      <c r="T23" s="58">
        <v>38</v>
      </c>
      <c r="U23" s="58"/>
      <c r="V23" s="58">
        <v>28</v>
      </c>
      <c r="W23" s="58"/>
      <c r="X23" s="58">
        <v>27</v>
      </c>
      <c r="Y23" s="145">
        <v>42</v>
      </c>
      <c r="Z23" s="145"/>
      <c r="AA23" s="145">
        <v>32</v>
      </c>
      <c r="AB23" s="158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spans="1:38" ht="21.95" customHeight="1">
      <c r="A24" s="98" t="s">
        <v>15</v>
      </c>
      <c r="B24" s="102"/>
      <c r="C24" s="102"/>
      <c r="D24" s="102"/>
      <c r="E24" s="102"/>
      <c r="F24" s="104"/>
      <c r="G24" s="109">
        <f>SUM(G19:H23)</f>
        <v>2294</v>
      </c>
      <c r="H24" s="109"/>
      <c r="I24" s="129">
        <f>SUM(I19:J23)</f>
        <v>196</v>
      </c>
      <c r="J24" s="129"/>
      <c r="K24" s="129">
        <f>SUM(K19:K23)</f>
        <v>162</v>
      </c>
      <c r="L24" s="129">
        <f>SUM(L19:M23)</f>
        <v>196</v>
      </c>
      <c r="M24" s="129"/>
      <c r="N24" s="129">
        <f>SUM(N19:O23)</f>
        <v>160</v>
      </c>
      <c r="O24" s="129"/>
      <c r="P24" s="129">
        <f>SUM(P19:P23)</f>
        <v>181</v>
      </c>
      <c r="Q24" s="129">
        <f>SUM(Q19:R23)</f>
        <v>201</v>
      </c>
      <c r="R24" s="129"/>
      <c r="S24" s="129">
        <f>SUM(S19:S23)</f>
        <v>203</v>
      </c>
      <c r="T24" s="129">
        <f>SUM(T19:U23)</f>
        <v>191</v>
      </c>
      <c r="U24" s="129"/>
      <c r="V24" s="129">
        <f>SUM(V19:W23)</f>
        <v>186</v>
      </c>
      <c r="W24" s="129"/>
      <c r="X24" s="129">
        <f>SUM(X19:X23)</f>
        <v>182</v>
      </c>
      <c r="Y24" s="129">
        <f>SUM(Y19:Z23)</f>
        <v>232</v>
      </c>
      <c r="Z24" s="129"/>
      <c r="AA24" s="129">
        <f>SUM(AA19:AB23)</f>
        <v>204</v>
      </c>
      <c r="AB24" s="159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38" ht="21.95" customHeight="1">
      <c r="A25" s="99" t="s">
        <v>93</v>
      </c>
      <c r="B25" s="103"/>
      <c r="C25" s="103"/>
      <c r="D25" s="103"/>
      <c r="E25" s="103"/>
      <c r="F25" s="105"/>
      <c r="G25" s="110">
        <f>G24/$G$24*100</f>
        <v>100</v>
      </c>
      <c r="H25" s="110"/>
      <c r="I25" s="130">
        <f>I24/G24*100</f>
        <v>8.5440278988666094</v>
      </c>
      <c r="J25" s="130"/>
      <c r="K25" s="130">
        <f>K24/G24*100</f>
        <v>7.0619006102877062</v>
      </c>
      <c r="L25" s="130">
        <f>L24/G24*100</f>
        <v>8.5440278988666094</v>
      </c>
      <c r="M25" s="130"/>
      <c r="N25" s="130">
        <f>N24/G24*100</f>
        <v>6.9747166521360064</v>
      </c>
      <c r="O25" s="130"/>
      <c r="P25" s="130">
        <f>P24/G24*100</f>
        <v>7.8901482127288576</v>
      </c>
      <c r="Q25" s="130">
        <f>Q24/G24*100</f>
        <v>8.7619877942458579</v>
      </c>
      <c r="R25" s="130"/>
      <c r="S25" s="130">
        <f>S24/G24*100</f>
        <v>8.8491717523975577</v>
      </c>
      <c r="T25" s="130">
        <f>T24/G24*100</f>
        <v>8.3260680034873573</v>
      </c>
      <c r="U25" s="130"/>
      <c r="V25" s="130">
        <f>V24/G24*100</f>
        <v>8.1081081081081088</v>
      </c>
      <c r="W25" s="130"/>
      <c r="X25" s="130">
        <f>X24/G24*100</f>
        <v>7.9337401918047084</v>
      </c>
      <c r="Y25" s="130">
        <f>Y24/G24*100</f>
        <v>10.113339145597209</v>
      </c>
      <c r="Z25" s="130"/>
      <c r="AA25" s="130">
        <f>AA24/G24*100</f>
        <v>8.8927637314734085</v>
      </c>
      <c r="AB25" s="160"/>
      <c r="AC25" s="3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38" ht="3.75" customHeight="1">
      <c r="A26" s="16"/>
      <c r="B26" s="16"/>
      <c r="C26" s="16"/>
      <c r="D26" s="16"/>
      <c r="E26" s="16"/>
      <c r="F26" s="16"/>
      <c r="G26" s="111"/>
      <c r="H26" s="111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144"/>
      <c r="Y26" s="58"/>
      <c r="Z26" s="58"/>
      <c r="AA26" s="144"/>
      <c r="AB26" s="144"/>
      <c r="AC26" s="3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38" ht="21.95" customHeight="1">
      <c r="A27" s="100" t="s">
        <v>198</v>
      </c>
      <c r="G27" s="84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61" t="s">
        <v>66</v>
      </c>
      <c r="V27" s="61"/>
      <c r="W27" s="61"/>
      <c r="X27" s="61"/>
      <c r="Y27" s="61"/>
      <c r="Z27" s="61"/>
      <c r="AA27" s="61"/>
      <c r="AB27" s="100"/>
      <c r="AC27" s="3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1:38" ht="21.95" customHeight="1"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 ht="21.95" customHeight="1"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</row>
    <row r="30" spans="1:38" ht="21.95" customHeight="1">
      <c r="G30" s="81"/>
      <c r="H30" s="84"/>
      <c r="I30" s="84"/>
      <c r="J30" s="84"/>
      <c r="K30" s="84"/>
      <c r="L30" s="84"/>
      <c r="M30" s="84"/>
      <c r="N30" s="84"/>
      <c r="O30" s="84"/>
      <c r="P30" s="84"/>
      <c r="Q30" s="26"/>
      <c r="R30" s="26"/>
      <c r="S30" s="26"/>
      <c r="T30" s="26"/>
      <c r="U30" s="26"/>
      <c r="V30" s="26"/>
      <c r="W30" s="26"/>
      <c r="X30" s="58"/>
      <c r="Y30" s="58"/>
      <c r="Z30" s="58"/>
      <c r="AA30" s="58"/>
      <c r="AB30" s="58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 ht="21.95" customHeight="1">
      <c r="A31" s="81" t="s">
        <v>23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26"/>
      <c r="R31" s="26"/>
      <c r="S31" s="26"/>
      <c r="T31" s="26"/>
      <c r="U31" s="26"/>
      <c r="V31" s="26"/>
      <c r="W31" s="26"/>
      <c r="X31" s="58"/>
      <c r="Y31" s="58"/>
      <c r="Z31" s="56" t="s">
        <v>64</v>
      </c>
      <c r="AA31" s="58"/>
      <c r="AB31" s="58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 ht="2.25" customHeight="1">
      <c r="A32" s="81"/>
      <c r="G32" s="3"/>
      <c r="H32" s="3"/>
      <c r="I32" s="3"/>
      <c r="J32" s="3"/>
      <c r="K32" s="3"/>
      <c r="L32" s="3"/>
      <c r="M32" s="3"/>
      <c r="N32" s="3"/>
      <c r="O32" s="3"/>
      <c r="P32" s="3"/>
      <c r="Q32" s="26"/>
      <c r="R32" s="26"/>
      <c r="S32" s="26"/>
      <c r="T32" s="26"/>
      <c r="U32" s="26"/>
      <c r="V32" s="26"/>
      <c r="W32" s="26"/>
      <c r="X32" s="58"/>
      <c r="Y32" s="58"/>
      <c r="Z32" s="56"/>
      <c r="AA32" s="58"/>
      <c r="AB32" s="58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51" ht="21.95" customHeight="1">
      <c r="A33" s="6"/>
      <c r="B33" s="15"/>
      <c r="C33" s="15"/>
      <c r="D33" s="15"/>
      <c r="E33" s="15"/>
      <c r="F33" s="29"/>
      <c r="G33" s="112" t="s">
        <v>63</v>
      </c>
      <c r="H33" s="124"/>
      <c r="I33" s="88" t="s">
        <v>94</v>
      </c>
      <c r="J33" s="86"/>
      <c r="K33" s="86"/>
      <c r="L33" s="86"/>
      <c r="M33" s="86"/>
      <c r="N33" s="86"/>
      <c r="O33" s="87"/>
      <c r="P33" s="88" t="s">
        <v>95</v>
      </c>
      <c r="Q33" s="86"/>
      <c r="R33" s="86"/>
      <c r="S33" s="87"/>
      <c r="T33" s="88" t="s">
        <v>97</v>
      </c>
      <c r="U33" s="87"/>
      <c r="V33" s="88" t="s">
        <v>191</v>
      </c>
      <c r="W33" s="86"/>
      <c r="X33" s="86"/>
      <c r="Y33" s="86"/>
      <c r="Z33" s="90"/>
      <c r="AA33" s="63"/>
      <c r="AB33" s="63"/>
      <c r="AC33" s="26"/>
      <c r="AD33" s="26"/>
      <c r="AE33" s="26"/>
      <c r="AF33" s="26"/>
      <c r="AG33" s="26"/>
      <c r="AH33" s="26"/>
      <c r="AI33" s="26"/>
      <c r="AJ33" s="26"/>
      <c r="AK33" s="26"/>
      <c r="AL33" s="55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</row>
    <row r="34" spans="1:51" ht="21.95" customHeight="1">
      <c r="A34" s="8"/>
      <c r="B34" s="17"/>
      <c r="C34" s="17"/>
      <c r="D34" s="17"/>
      <c r="E34" s="17"/>
      <c r="F34" s="31"/>
      <c r="G34" s="113"/>
      <c r="H34" s="125"/>
      <c r="I34" s="131" t="s">
        <v>80</v>
      </c>
      <c r="J34" s="137"/>
      <c r="K34" s="131" t="s">
        <v>101</v>
      </c>
      <c r="L34" s="131" t="s">
        <v>102</v>
      </c>
      <c r="M34" s="137"/>
      <c r="N34" s="131" t="s">
        <v>70</v>
      </c>
      <c r="O34" s="137"/>
      <c r="P34" s="131" t="s">
        <v>103</v>
      </c>
      <c r="Q34" s="131" t="s">
        <v>104</v>
      </c>
      <c r="R34" s="137"/>
      <c r="S34" s="131" t="s">
        <v>70</v>
      </c>
      <c r="T34" s="131" t="s">
        <v>105</v>
      </c>
      <c r="U34" s="137"/>
      <c r="V34" s="131" t="s">
        <v>82</v>
      </c>
      <c r="W34" s="137"/>
      <c r="X34" s="131" t="s">
        <v>106</v>
      </c>
      <c r="Y34" s="131" t="s">
        <v>70</v>
      </c>
      <c r="Z34" s="14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84"/>
      <c r="AM34" s="164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</row>
    <row r="35" spans="1:51" ht="21.95" customHeight="1">
      <c r="A35" s="101" t="s">
        <v>16</v>
      </c>
      <c r="B35" s="91"/>
      <c r="C35" s="91"/>
      <c r="D35" s="3">
        <v>24</v>
      </c>
      <c r="E35" s="91" t="s">
        <v>18</v>
      </c>
      <c r="F35" s="106"/>
      <c r="G35" s="114">
        <v>521</v>
      </c>
      <c r="H35" s="114"/>
      <c r="I35" s="18">
        <v>14</v>
      </c>
      <c r="J35" s="18"/>
      <c r="K35" s="18">
        <v>18</v>
      </c>
      <c r="L35" s="18">
        <v>10</v>
      </c>
      <c r="M35" s="18"/>
      <c r="N35" s="18">
        <v>42</v>
      </c>
      <c r="O35" s="18"/>
      <c r="P35" s="18">
        <v>47</v>
      </c>
      <c r="Q35" s="18">
        <v>83</v>
      </c>
      <c r="R35" s="18"/>
      <c r="S35" s="18">
        <v>130</v>
      </c>
      <c r="T35" s="18">
        <v>303</v>
      </c>
      <c r="U35" s="18"/>
      <c r="V35" s="18">
        <v>19</v>
      </c>
      <c r="W35" s="18"/>
      <c r="X35" s="18">
        <v>27</v>
      </c>
      <c r="Y35" s="18">
        <v>46</v>
      </c>
      <c r="Z35" s="147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141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</row>
    <row r="36" spans="1:51" ht="21.95" customHeight="1">
      <c r="A36" s="7"/>
      <c r="B36" s="16"/>
      <c r="C36" s="16"/>
      <c r="D36" s="3">
        <v>25</v>
      </c>
      <c r="E36" s="16"/>
      <c r="F36" s="30"/>
      <c r="G36" s="114">
        <v>526</v>
      </c>
      <c r="H36" s="114"/>
      <c r="I36" s="18">
        <v>9</v>
      </c>
      <c r="J36" s="18"/>
      <c r="K36" s="18">
        <v>15</v>
      </c>
      <c r="L36" s="18">
        <v>7</v>
      </c>
      <c r="M36" s="18"/>
      <c r="N36" s="18">
        <v>31</v>
      </c>
      <c r="O36" s="18"/>
      <c r="P36" s="18">
        <v>41</v>
      </c>
      <c r="Q36" s="18">
        <v>88</v>
      </c>
      <c r="R36" s="18"/>
      <c r="S36" s="18">
        <v>129</v>
      </c>
      <c r="T36" s="18">
        <v>313</v>
      </c>
      <c r="U36" s="18"/>
      <c r="V36" s="18">
        <v>17</v>
      </c>
      <c r="W36" s="18"/>
      <c r="X36" s="18">
        <v>36</v>
      </c>
      <c r="Y36" s="18">
        <v>53</v>
      </c>
      <c r="Z36" s="147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141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</row>
    <row r="37" spans="1:51" ht="21.95" customHeight="1">
      <c r="A37" s="7"/>
      <c r="B37" s="16"/>
      <c r="C37" s="16"/>
      <c r="D37" s="3">
        <v>26</v>
      </c>
      <c r="E37" s="16"/>
      <c r="F37" s="30"/>
      <c r="G37" s="114">
        <v>449</v>
      </c>
      <c r="H37" s="114"/>
      <c r="I37" s="18">
        <v>10</v>
      </c>
      <c r="J37" s="18"/>
      <c r="K37" s="18">
        <v>17</v>
      </c>
      <c r="L37" s="18">
        <v>13</v>
      </c>
      <c r="M37" s="18"/>
      <c r="N37" s="18">
        <v>40</v>
      </c>
      <c r="O37" s="18"/>
      <c r="P37" s="18">
        <v>34</v>
      </c>
      <c r="Q37" s="18">
        <v>75</v>
      </c>
      <c r="R37" s="18"/>
      <c r="S37" s="18">
        <v>109</v>
      </c>
      <c r="T37" s="18">
        <v>258</v>
      </c>
      <c r="U37" s="18"/>
      <c r="V37" s="18">
        <v>18</v>
      </c>
      <c r="W37" s="18"/>
      <c r="X37" s="18">
        <v>24</v>
      </c>
      <c r="Y37" s="18">
        <v>42</v>
      </c>
      <c r="Z37" s="147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141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</row>
    <row r="38" spans="1:51" ht="21.95" customHeight="1">
      <c r="A38" s="7"/>
      <c r="B38" s="16"/>
      <c r="C38" s="16"/>
      <c r="D38" s="3">
        <v>27</v>
      </c>
      <c r="E38" s="16"/>
      <c r="F38" s="16"/>
      <c r="G38" s="115">
        <v>424</v>
      </c>
      <c r="H38" s="114"/>
      <c r="I38" s="18">
        <v>14</v>
      </c>
      <c r="J38" s="18"/>
      <c r="K38" s="18">
        <v>8</v>
      </c>
      <c r="L38" s="18">
        <v>11</v>
      </c>
      <c r="M38" s="18"/>
      <c r="N38" s="18">
        <v>33</v>
      </c>
      <c r="O38" s="18"/>
      <c r="P38" s="18">
        <v>30</v>
      </c>
      <c r="Q38" s="18">
        <v>79</v>
      </c>
      <c r="R38" s="18"/>
      <c r="S38" s="18">
        <v>109</v>
      </c>
      <c r="T38" s="18">
        <v>247</v>
      </c>
      <c r="U38" s="18"/>
      <c r="V38" s="18">
        <v>17</v>
      </c>
      <c r="W38" s="18"/>
      <c r="X38" s="18">
        <v>18</v>
      </c>
      <c r="Y38" s="18">
        <v>35</v>
      </c>
      <c r="Z38" s="148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163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</row>
    <row r="39" spans="1:51" ht="21.95" customHeight="1">
      <c r="A39" s="8"/>
      <c r="B39" s="17"/>
      <c r="C39" s="17"/>
      <c r="D39" s="3">
        <v>28</v>
      </c>
      <c r="E39" s="17"/>
      <c r="F39" s="31"/>
      <c r="G39" s="116">
        <f>SUM(N39,S39,T39,Y39)</f>
        <v>374</v>
      </c>
      <c r="H39" s="116"/>
      <c r="I39" s="132">
        <v>4</v>
      </c>
      <c r="J39" s="132"/>
      <c r="K39" s="132">
        <v>9</v>
      </c>
      <c r="L39" s="132">
        <v>6</v>
      </c>
      <c r="M39" s="132"/>
      <c r="N39" s="132">
        <v>19</v>
      </c>
      <c r="O39" s="132"/>
      <c r="P39" s="132">
        <v>34</v>
      </c>
      <c r="Q39" s="132">
        <v>54</v>
      </c>
      <c r="R39" s="132"/>
      <c r="S39" s="132">
        <v>88</v>
      </c>
      <c r="T39" s="132">
        <v>230</v>
      </c>
      <c r="U39" s="132"/>
      <c r="V39" s="132">
        <v>11</v>
      </c>
      <c r="W39" s="132"/>
      <c r="X39" s="132">
        <v>26</v>
      </c>
      <c r="Y39" s="132">
        <v>37</v>
      </c>
      <c r="Z39" s="149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141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</row>
    <row r="40" spans="1:51" ht="21.95" customHeight="1">
      <c r="A40" s="98" t="s">
        <v>15</v>
      </c>
      <c r="B40" s="102"/>
      <c r="C40" s="102"/>
      <c r="D40" s="102"/>
      <c r="E40" s="102"/>
      <c r="F40" s="104"/>
      <c r="G40" s="117">
        <f>SUM(G35:H39)</f>
        <v>2294</v>
      </c>
      <c r="H40" s="117"/>
      <c r="I40" s="133">
        <f>SUM(I35:J39)</f>
        <v>51</v>
      </c>
      <c r="J40" s="133"/>
      <c r="K40" s="139">
        <f>SUM(K35:K39)</f>
        <v>67</v>
      </c>
      <c r="L40" s="133">
        <f>SUM(L35:M39)</f>
        <v>47</v>
      </c>
      <c r="M40" s="133"/>
      <c r="N40" s="133">
        <f>SUM(N35:O39)</f>
        <v>165</v>
      </c>
      <c r="O40" s="133"/>
      <c r="P40" s="139">
        <f>SUM(P35:P39)</f>
        <v>186</v>
      </c>
      <c r="Q40" s="133">
        <f>SUM(Q35:R39)</f>
        <v>379</v>
      </c>
      <c r="R40" s="133"/>
      <c r="S40" s="139">
        <f>SUM(S35:S39)</f>
        <v>565</v>
      </c>
      <c r="T40" s="133">
        <f>SUM(T35:U39)</f>
        <v>1351</v>
      </c>
      <c r="U40" s="133"/>
      <c r="V40" s="133">
        <f>SUM(V35:W39)</f>
        <v>82</v>
      </c>
      <c r="W40" s="133"/>
      <c r="X40" s="139">
        <f>SUM(X35:X39)</f>
        <v>131</v>
      </c>
      <c r="Y40" s="133">
        <f>SUM(Y35:Z39)</f>
        <v>213</v>
      </c>
      <c r="Z40" s="150"/>
      <c r="AA40" s="18"/>
      <c r="AB40" s="18"/>
      <c r="AC40" s="26"/>
      <c r="AD40" s="26"/>
      <c r="AE40" s="26"/>
      <c r="AF40" s="26"/>
      <c r="AG40" s="26"/>
      <c r="AH40" s="26"/>
      <c r="AI40" s="26"/>
      <c r="AJ40" s="26"/>
      <c r="AK40" s="26"/>
      <c r="AL40" s="26"/>
    </row>
    <row r="41" spans="1:51" ht="21.95" customHeight="1">
      <c r="A41" s="99" t="s">
        <v>99</v>
      </c>
      <c r="B41" s="103"/>
      <c r="C41" s="103"/>
      <c r="D41" s="103"/>
      <c r="E41" s="103"/>
      <c r="F41" s="105"/>
      <c r="G41" s="118">
        <f>G40/G40*100</f>
        <v>100</v>
      </c>
      <c r="H41" s="118"/>
      <c r="I41" s="134">
        <f>I40/G40*100</f>
        <v>2.2231909328683521</v>
      </c>
      <c r="J41" s="134"/>
      <c r="K41" s="134">
        <f>K40/G40*100</f>
        <v>2.9206625980819529</v>
      </c>
      <c r="L41" s="134">
        <f>L40/G40*100</f>
        <v>2.0488230165649521</v>
      </c>
      <c r="M41" s="134"/>
      <c r="N41" s="134">
        <f>N40/G40*100</f>
        <v>7.1926765475152576</v>
      </c>
      <c r="O41" s="134"/>
      <c r="P41" s="134">
        <f>P40/G40*100</f>
        <v>8.1081081081081088</v>
      </c>
      <c r="Q41" s="134">
        <f>Q40/G40*100</f>
        <v>16.521360069747164</v>
      </c>
      <c r="R41" s="134"/>
      <c r="S41" s="134">
        <f>S40/G40*100</f>
        <v>24.629468177855273</v>
      </c>
      <c r="T41" s="134">
        <f>T40/G40*100</f>
        <v>58.892763731473408</v>
      </c>
      <c r="U41" s="134"/>
      <c r="V41" s="134">
        <f>V40/G40*100</f>
        <v>3.5745422842197034</v>
      </c>
      <c r="W41" s="134"/>
      <c r="X41" s="134">
        <f>X40/G40*100</f>
        <v>5.7105492589363562</v>
      </c>
      <c r="Y41" s="134">
        <f>Y40/G40*100</f>
        <v>9.2850915431560601</v>
      </c>
      <c r="Z41" s="151"/>
      <c r="AA41" s="18"/>
      <c r="AB41" s="18"/>
      <c r="AC41" s="26"/>
      <c r="AD41" s="26"/>
      <c r="AE41" s="26"/>
      <c r="AF41" s="26"/>
      <c r="AG41" s="26"/>
      <c r="AH41" s="26"/>
      <c r="AI41" s="26"/>
      <c r="AJ41" s="26"/>
      <c r="AK41" s="3"/>
      <c r="AL41" s="26"/>
    </row>
    <row r="42" spans="1:51" ht="3.75" customHeight="1">
      <c r="A42" s="16"/>
      <c r="B42" s="16"/>
      <c r="C42" s="16"/>
      <c r="D42" s="16"/>
      <c r="E42" s="16"/>
      <c r="F42" s="16"/>
      <c r="G42" s="119"/>
      <c r="H42" s="119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8"/>
      <c r="AB42" s="18"/>
      <c r="AC42" s="26"/>
      <c r="AD42" s="26"/>
      <c r="AE42" s="26"/>
      <c r="AF42" s="26"/>
      <c r="AG42" s="26"/>
      <c r="AH42" s="26"/>
      <c r="AI42" s="26"/>
      <c r="AJ42" s="26"/>
      <c r="AK42" s="3"/>
      <c r="AL42" s="26"/>
    </row>
    <row r="43" spans="1:51" ht="21.95" customHeight="1"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61" t="s">
        <v>66</v>
      </c>
      <c r="AA43" s="58"/>
      <c r="AB43" s="58"/>
      <c r="AK43" s="57"/>
      <c r="AL43" s="16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57"/>
    </row>
    <row r="44" spans="1:51" ht="21.95" customHeight="1">
      <c r="AL44" s="93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57"/>
    </row>
    <row r="45" spans="1:51" ht="21.95" customHeight="1">
      <c r="G45" s="57"/>
      <c r="H45" s="57"/>
      <c r="I45" s="57"/>
      <c r="J45" s="57"/>
      <c r="K45" s="57"/>
      <c r="L45" s="57"/>
      <c r="M45" s="57"/>
      <c r="AJ45" s="162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</row>
  </sheetData>
  <mergeCells count="242">
    <mergeCell ref="H4:L4"/>
    <mergeCell ref="M4:Q4"/>
    <mergeCell ref="R4:V4"/>
    <mergeCell ref="W4:AA4"/>
    <mergeCell ref="H5:I5"/>
    <mergeCell ref="J5:L5"/>
    <mergeCell ref="M5:N5"/>
    <mergeCell ref="O5:Q5"/>
    <mergeCell ref="R5:T5"/>
    <mergeCell ref="U5:V5"/>
    <mergeCell ref="W5:Y5"/>
    <mergeCell ref="Z5:AA5"/>
    <mergeCell ref="AD5:AE5"/>
    <mergeCell ref="AF5:AG5"/>
    <mergeCell ref="AH5:AI5"/>
    <mergeCell ref="AJ5:AK5"/>
    <mergeCell ref="A6:C6"/>
    <mergeCell ref="E6:G6"/>
    <mergeCell ref="H6:I6"/>
    <mergeCell ref="J6:L6"/>
    <mergeCell ref="M6:N6"/>
    <mergeCell ref="O6:Q6"/>
    <mergeCell ref="R6:T6"/>
    <mergeCell ref="U6:V6"/>
    <mergeCell ref="W6:Y6"/>
    <mergeCell ref="Z6:AA6"/>
    <mergeCell ref="A7:C7"/>
    <mergeCell ref="E7:G7"/>
    <mergeCell ref="H7:I7"/>
    <mergeCell ref="J7:L7"/>
    <mergeCell ref="M7:N7"/>
    <mergeCell ref="O7:Q7"/>
    <mergeCell ref="R7:T7"/>
    <mergeCell ref="U7:V7"/>
    <mergeCell ref="W7:Y7"/>
    <mergeCell ref="Z7:AA7"/>
    <mergeCell ref="A8:C8"/>
    <mergeCell ref="E8:G8"/>
    <mergeCell ref="H8:I8"/>
    <mergeCell ref="J8:L8"/>
    <mergeCell ref="M8:N8"/>
    <mergeCell ref="O8:Q8"/>
    <mergeCell ref="R8:T8"/>
    <mergeCell ref="U8:V8"/>
    <mergeCell ref="W8:Y8"/>
    <mergeCell ref="Z8:AA8"/>
    <mergeCell ref="A9:C9"/>
    <mergeCell ref="E9:G9"/>
    <mergeCell ref="H9:I9"/>
    <mergeCell ref="J9:L9"/>
    <mergeCell ref="M9:N9"/>
    <mergeCell ref="O9:Q9"/>
    <mergeCell ref="R9:T9"/>
    <mergeCell ref="U9:V9"/>
    <mergeCell ref="W9:Y9"/>
    <mergeCell ref="Z9:AA9"/>
    <mergeCell ref="A10:C10"/>
    <mergeCell ref="E10:G10"/>
    <mergeCell ref="H10:I10"/>
    <mergeCell ref="J10:L10"/>
    <mergeCell ref="M10:N10"/>
    <mergeCell ref="O10:Q10"/>
    <mergeCell ref="R10:T10"/>
    <mergeCell ref="U10:V10"/>
    <mergeCell ref="W10:Y10"/>
    <mergeCell ref="Z10:AA10"/>
    <mergeCell ref="H12:I12"/>
    <mergeCell ref="J12:L12"/>
    <mergeCell ref="M12:N12"/>
    <mergeCell ref="O12:Q12"/>
    <mergeCell ref="R12:T12"/>
    <mergeCell ref="G14:M14"/>
    <mergeCell ref="Z16:AB16"/>
    <mergeCell ref="A18:F18"/>
    <mergeCell ref="G18:H18"/>
    <mergeCell ref="I18:J18"/>
    <mergeCell ref="L18:M18"/>
    <mergeCell ref="N18:O18"/>
    <mergeCell ref="Q18:R18"/>
    <mergeCell ref="T18:U18"/>
    <mergeCell ref="V18:W18"/>
    <mergeCell ref="Y18:Z18"/>
    <mergeCell ref="AA18:AB18"/>
    <mergeCell ref="A19:C19"/>
    <mergeCell ref="E19:F19"/>
    <mergeCell ref="G19:H19"/>
    <mergeCell ref="I19:J19"/>
    <mergeCell ref="L19:M19"/>
    <mergeCell ref="N19:O19"/>
    <mergeCell ref="Q19:R19"/>
    <mergeCell ref="T19:U19"/>
    <mergeCell ref="V19:W19"/>
    <mergeCell ref="Y19:Z19"/>
    <mergeCell ref="AA19:AB19"/>
    <mergeCell ref="A20:C20"/>
    <mergeCell ref="E20:F20"/>
    <mergeCell ref="G20:H20"/>
    <mergeCell ref="I20:J20"/>
    <mergeCell ref="L20:M20"/>
    <mergeCell ref="N20:O20"/>
    <mergeCell ref="Q20:R20"/>
    <mergeCell ref="T20:U20"/>
    <mergeCell ref="V20:W20"/>
    <mergeCell ref="Y20:Z20"/>
    <mergeCell ref="AA20:AB20"/>
    <mergeCell ref="A21:C21"/>
    <mergeCell ref="E21:F21"/>
    <mergeCell ref="G21:H21"/>
    <mergeCell ref="I21:J21"/>
    <mergeCell ref="L21:M21"/>
    <mergeCell ref="N21:O21"/>
    <mergeCell ref="Q21:R21"/>
    <mergeCell ref="T21:U21"/>
    <mergeCell ref="V21:W21"/>
    <mergeCell ref="Y21:Z21"/>
    <mergeCell ref="AA21:AB21"/>
    <mergeCell ref="A22:C22"/>
    <mergeCell ref="E22:F22"/>
    <mergeCell ref="G22:H22"/>
    <mergeCell ref="I22:J22"/>
    <mergeCell ref="L22:M22"/>
    <mergeCell ref="N22:O22"/>
    <mergeCell ref="Q22:R22"/>
    <mergeCell ref="T22:U22"/>
    <mergeCell ref="V22:W22"/>
    <mergeCell ref="Y22:Z22"/>
    <mergeCell ref="AA22:AB22"/>
    <mergeCell ref="A23:C23"/>
    <mergeCell ref="E23:F23"/>
    <mergeCell ref="G23:H23"/>
    <mergeCell ref="I23:J23"/>
    <mergeCell ref="L23:M23"/>
    <mergeCell ref="N23:O23"/>
    <mergeCell ref="Q23:R23"/>
    <mergeCell ref="T23:U23"/>
    <mergeCell ref="V23:W23"/>
    <mergeCell ref="Y23:Z23"/>
    <mergeCell ref="AA23:AB23"/>
    <mergeCell ref="A24:F24"/>
    <mergeCell ref="G24:H24"/>
    <mergeCell ref="I24:J24"/>
    <mergeCell ref="L24:M24"/>
    <mergeCell ref="N24:O24"/>
    <mergeCell ref="Q24:R24"/>
    <mergeCell ref="T24:U24"/>
    <mergeCell ref="V24:W24"/>
    <mergeCell ref="Y24:Z24"/>
    <mergeCell ref="AA24:AB24"/>
    <mergeCell ref="A25:F25"/>
    <mergeCell ref="G25:H25"/>
    <mergeCell ref="I25:J25"/>
    <mergeCell ref="L25:M25"/>
    <mergeCell ref="N25:O25"/>
    <mergeCell ref="Q25:R25"/>
    <mergeCell ref="T25:U25"/>
    <mergeCell ref="V25:W25"/>
    <mergeCell ref="Y25:Z25"/>
    <mergeCell ref="AA25:AB25"/>
    <mergeCell ref="U27:AA27"/>
    <mergeCell ref="I33:O33"/>
    <mergeCell ref="P33:S33"/>
    <mergeCell ref="T33:U33"/>
    <mergeCell ref="V33:Z33"/>
    <mergeCell ref="I34:J34"/>
    <mergeCell ref="L34:M34"/>
    <mergeCell ref="N34:O34"/>
    <mergeCell ref="Q34:R34"/>
    <mergeCell ref="T34:U34"/>
    <mergeCell ref="V34:W34"/>
    <mergeCell ref="Y34:Z34"/>
    <mergeCell ref="A35:C35"/>
    <mergeCell ref="E35:F35"/>
    <mergeCell ref="G35:H35"/>
    <mergeCell ref="I35:J35"/>
    <mergeCell ref="L35:M35"/>
    <mergeCell ref="N35:O35"/>
    <mergeCell ref="Q35:R35"/>
    <mergeCell ref="T35:U35"/>
    <mergeCell ref="V35:W35"/>
    <mergeCell ref="Y35:Z35"/>
    <mergeCell ref="A36:C36"/>
    <mergeCell ref="E36:F36"/>
    <mergeCell ref="G36:H36"/>
    <mergeCell ref="I36:J36"/>
    <mergeCell ref="L36:M36"/>
    <mergeCell ref="N36:O36"/>
    <mergeCell ref="Q36:R36"/>
    <mergeCell ref="T36:U36"/>
    <mergeCell ref="V36:W36"/>
    <mergeCell ref="Y36:Z36"/>
    <mergeCell ref="A37:C37"/>
    <mergeCell ref="E37:F37"/>
    <mergeCell ref="G37:H37"/>
    <mergeCell ref="I37:J37"/>
    <mergeCell ref="L37:M37"/>
    <mergeCell ref="N37:O37"/>
    <mergeCell ref="Q37:R37"/>
    <mergeCell ref="T37:U37"/>
    <mergeCell ref="V37:W37"/>
    <mergeCell ref="Y37:Z37"/>
    <mergeCell ref="A38:C38"/>
    <mergeCell ref="E38:F38"/>
    <mergeCell ref="G38:H38"/>
    <mergeCell ref="I38:J38"/>
    <mergeCell ref="L38:M38"/>
    <mergeCell ref="N38:O38"/>
    <mergeCell ref="Q38:R38"/>
    <mergeCell ref="T38:U38"/>
    <mergeCell ref="V38:W38"/>
    <mergeCell ref="Y38:Z38"/>
    <mergeCell ref="A39:C39"/>
    <mergeCell ref="E39:F39"/>
    <mergeCell ref="G39:H39"/>
    <mergeCell ref="I39:J39"/>
    <mergeCell ref="L39:M39"/>
    <mergeCell ref="N39:O39"/>
    <mergeCell ref="Q39:R39"/>
    <mergeCell ref="T39:U39"/>
    <mergeCell ref="V39:W39"/>
    <mergeCell ref="Y39:Z39"/>
    <mergeCell ref="A40:F40"/>
    <mergeCell ref="G40:H40"/>
    <mergeCell ref="I40:J40"/>
    <mergeCell ref="L40:M40"/>
    <mergeCell ref="N40:O40"/>
    <mergeCell ref="Q40:R40"/>
    <mergeCell ref="T40:U40"/>
    <mergeCell ref="V40:W40"/>
    <mergeCell ref="Y40:Z40"/>
    <mergeCell ref="A41:F41"/>
    <mergeCell ref="G41:H41"/>
    <mergeCell ref="I41:J41"/>
    <mergeCell ref="L41:M41"/>
    <mergeCell ref="N41:O41"/>
    <mergeCell ref="Q41:R41"/>
    <mergeCell ref="T41:U41"/>
    <mergeCell ref="V41:W41"/>
    <mergeCell ref="Y41:Z41"/>
    <mergeCell ref="G45:M45"/>
    <mergeCell ref="A4:G5"/>
    <mergeCell ref="A33:F34"/>
    <mergeCell ref="G33:H34"/>
  </mergeCells>
  <phoneticPr fontId="18"/>
  <pageMargins left="0.78740157480314965" right="0.59055118110236227" top="0.59055118110236227" bottom="0.59055118110236227" header="0.51181102362204722" footer="0.51181102362204722"/>
  <pageSetup paperSize="9" scale="98" fitToWidth="1" fitToHeight="1" orientation="portrait" usePrinterDefaults="1" r:id="rId1"/>
  <headerFooter alignWithMargins="0">
    <oddFooter>&amp;C- 46 -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Z30"/>
  <sheetViews>
    <sheetView view="pageBreakPreview" topLeftCell="A19" zoomScale="90" zoomScaleSheetLayoutView="90" workbookViewId="0">
      <selection activeCell="J11" sqref="J11"/>
    </sheetView>
  </sheetViews>
  <sheetFormatPr defaultRowHeight="12"/>
  <cols>
    <col min="1" max="1" width="5" style="1" customWidth="1"/>
    <col min="2" max="2" width="2.5" style="1" customWidth="1"/>
    <col min="3" max="3" width="4.125" style="1" customWidth="1"/>
    <col min="4" max="4" width="8.375" style="1" customWidth="1"/>
    <col min="5" max="16" width="5.625" style="1" customWidth="1"/>
    <col min="17" max="17" width="11.75" style="1" customWidth="1"/>
    <col min="18" max="25" width="9.375" style="1" customWidth="1"/>
    <col min="26" max="26" width="9" style="1" bestFit="1" customWidth="1"/>
    <col min="27" max="16384" width="9" style="1" customWidth="1"/>
  </cols>
  <sheetData>
    <row r="1" spans="1:25" ht="20.100000000000001" customHeight="1">
      <c r="D1" s="55"/>
      <c r="E1" s="55"/>
      <c r="F1" s="55"/>
      <c r="G1" s="55"/>
      <c r="H1" s="55"/>
      <c r="I1" s="26"/>
      <c r="J1" s="26"/>
      <c r="K1" s="26"/>
      <c r="L1" s="26"/>
      <c r="M1" s="26"/>
      <c r="N1" s="26"/>
      <c r="O1" s="26"/>
      <c r="P1" s="183"/>
      <c r="Q1" s="26"/>
      <c r="R1" s="26"/>
      <c r="S1" s="26"/>
      <c r="T1" s="26"/>
      <c r="U1" s="26"/>
      <c r="V1" s="26"/>
      <c r="W1" s="26"/>
      <c r="X1" s="26"/>
      <c r="Y1" s="26"/>
    </row>
    <row r="2" spans="1:25" ht="20.100000000000001" customHeight="1">
      <c r="A2" s="83" t="s">
        <v>199</v>
      </c>
      <c r="D2" s="24"/>
      <c r="E2" s="24"/>
      <c r="F2" s="24"/>
      <c r="G2" s="24"/>
      <c r="H2" s="24"/>
      <c r="I2" s="26"/>
      <c r="J2" s="26"/>
      <c r="K2" s="26"/>
      <c r="L2" s="26"/>
      <c r="M2" s="26"/>
      <c r="N2" s="26"/>
      <c r="O2" s="26"/>
      <c r="P2" s="184" t="s">
        <v>64</v>
      </c>
      <c r="Q2" s="26"/>
      <c r="R2" s="26"/>
      <c r="S2" s="26"/>
      <c r="T2" s="26"/>
      <c r="U2" s="26"/>
      <c r="V2" s="26"/>
      <c r="W2" s="26"/>
      <c r="X2" s="26"/>
      <c r="Y2" s="26"/>
    </row>
    <row r="3" spans="1:25" ht="3" customHeight="1">
      <c r="A3" s="83"/>
      <c r="D3" s="24"/>
      <c r="E3" s="24"/>
      <c r="F3" s="24"/>
      <c r="G3" s="24"/>
      <c r="H3" s="24"/>
      <c r="I3" s="26"/>
      <c r="J3" s="26"/>
      <c r="K3" s="26"/>
      <c r="L3" s="26"/>
      <c r="M3" s="26"/>
      <c r="N3" s="26"/>
      <c r="O3" s="26"/>
      <c r="P3" s="184"/>
      <c r="Q3" s="26"/>
      <c r="R3" s="26"/>
      <c r="S3" s="26"/>
      <c r="T3" s="26"/>
      <c r="U3" s="26"/>
      <c r="V3" s="26"/>
      <c r="W3" s="26"/>
      <c r="X3" s="26"/>
      <c r="Y3" s="26"/>
    </row>
    <row r="4" spans="1:25" ht="33.75" customHeight="1">
      <c r="A4" s="73"/>
      <c r="B4" s="77"/>
      <c r="C4" s="34"/>
      <c r="D4" s="40" t="s">
        <v>109</v>
      </c>
      <c r="E4" s="50" t="s">
        <v>58</v>
      </c>
      <c r="F4" s="88" t="s">
        <v>83</v>
      </c>
      <c r="G4" s="50" t="s">
        <v>110</v>
      </c>
      <c r="H4" s="88" t="s">
        <v>111</v>
      </c>
      <c r="I4" s="50" t="s">
        <v>112</v>
      </c>
      <c r="J4" s="50" t="s">
        <v>113</v>
      </c>
      <c r="K4" s="50" t="s">
        <v>114</v>
      </c>
      <c r="L4" s="50" t="s">
        <v>115</v>
      </c>
      <c r="M4" s="88" t="s">
        <v>116</v>
      </c>
      <c r="N4" s="50" t="s">
        <v>47</v>
      </c>
      <c r="O4" s="88" t="s">
        <v>117</v>
      </c>
      <c r="P4" s="71" t="s">
        <v>119</v>
      </c>
      <c r="Q4" s="26"/>
      <c r="R4" s="26"/>
      <c r="S4" s="26"/>
      <c r="T4" s="26"/>
      <c r="U4" s="26"/>
      <c r="V4" s="26"/>
      <c r="W4" s="26"/>
      <c r="X4" s="26"/>
      <c r="Y4" s="26"/>
    </row>
    <row r="5" spans="1:25" ht="22.5" customHeight="1">
      <c r="A5" s="9" t="s">
        <v>16</v>
      </c>
      <c r="B5" s="3">
        <v>24</v>
      </c>
      <c r="C5" s="16" t="s">
        <v>18</v>
      </c>
      <c r="D5" s="115">
        <v>521</v>
      </c>
      <c r="E5" s="18">
        <v>6</v>
      </c>
      <c r="F5" s="18">
        <v>4</v>
      </c>
      <c r="G5" s="18">
        <v>4</v>
      </c>
      <c r="H5" s="18">
        <v>34</v>
      </c>
      <c r="I5" s="18">
        <v>81</v>
      </c>
      <c r="J5" s="18">
        <v>53</v>
      </c>
      <c r="K5" s="18">
        <v>80</v>
      </c>
      <c r="L5" s="18">
        <v>60</v>
      </c>
      <c r="M5" s="18">
        <v>80</v>
      </c>
      <c r="N5" s="18">
        <v>58</v>
      </c>
      <c r="O5" s="18">
        <v>39</v>
      </c>
      <c r="P5" s="147">
        <v>22</v>
      </c>
      <c r="Q5" s="26"/>
      <c r="R5" s="26"/>
      <c r="S5" s="26"/>
      <c r="T5" s="26"/>
      <c r="U5" s="26"/>
      <c r="V5" s="26"/>
      <c r="W5" s="26"/>
      <c r="X5" s="26"/>
      <c r="Y5" s="26"/>
    </row>
    <row r="6" spans="1:25" ht="22.5" customHeight="1">
      <c r="A6" s="74"/>
      <c r="B6" s="3">
        <v>25</v>
      </c>
      <c r="C6" s="16"/>
      <c r="D6" s="115">
        <v>526</v>
      </c>
      <c r="E6" s="18">
        <v>4</v>
      </c>
      <c r="F6" s="18">
        <v>45</v>
      </c>
      <c r="G6" s="18">
        <v>69</v>
      </c>
      <c r="H6" s="18">
        <v>46</v>
      </c>
      <c r="I6" s="18">
        <v>76</v>
      </c>
      <c r="J6" s="18">
        <v>68</v>
      </c>
      <c r="K6" s="18">
        <v>91</v>
      </c>
      <c r="L6" s="18">
        <v>63</v>
      </c>
      <c r="M6" s="18">
        <v>30</v>
      </c>
      <c r="N6" s="18">
        <v>16</v>
      </c>
      <c r="O6" s="18">
        <v>16</v>
      </c>
      <c r="P6" s="147">
        <v>2</v>
      </c>
      <c r="Q6" s="26"/>
      <c r="R6" s="26"/>
      <c r="S6" s="26"/>
      <c r="T6" s="26"/>
      <c r="U6" s="26"/>
      <c r="V6" s="26"/>
      <c r="W6" s="26"/>
      <c r="X6" s="26"/>
      <c r="Y6" s="26"/>
    </row>
    <row r="7" spans="1:25" ht="22.5" customHeight="1">
      <c r="A7" s="74"/>
      <c r="B7" s="3">
        <v>26</v>
      </c>
      <c r="C7" s="30"/>
      <c r="D7" s="115">
        <v>449</v>
      </c>
      <c r="E7" s="18">
        <v>4</v>
      </c>
      <c r="F7" s="18">
        <v>2</v>
      </c>
      <c r="G7" s="18">
        <v>1</v>
      </c>
      <c r="H7" s="18">
        <v>44</v>
      </c>
      <c r="I7" s="18">
        <v>43</v>
      </c>
      <c r="J7" s="18">
        <v>47</v>
      </c>
      <c r="K7" s="18">
        <v>66</v>
      </c>
      <c r="L7" s="18">
        <v>64</v>
      </c>
      <c r="M7" s="18">
        <v>94</v>
      </c>
      <c r="N7" s="18">
        <v>61</v>
      </c>
      <c r="O7" s="18">
        <v>9</v>
      </c>
      <c r="P7" s="147">
        <v>14</v>
      </c>
      <c r="Q7" s="26"/>
      <c r="R7" s="26"/>
      <c r="S7" s="26"/>
      <c r="T7" s="26"/>
      <c r="U7" s="26"/>
      <c r="V7" s="26"/>
      <c r="W7" s="26"/>
      <c r="X7" s="26"/>
      <c r="Y7" s="26"/>
    </row>
    <row r="8" spans="1:25" ht="22.5" customHeight="1">
      <c r="A8" s="74"/>
      <c r="B8" s="3">
        <v>27</v>
      </c>
      <c r="C8" s="16"/>
      <c r="D8" s="115">
        <v>424</v>
      </c>
      <c r="E8" s="18">
        <v>6</v>
      </c>
      <c r="F8" s="18">
        <v>4</v>
      </c>
      <c r="G8" s="18">
        <v>5</v>
      </c>
      <c r="H8" s="18">
        <v>29</v>
      </c>
      <c r="I8" s="18">
        <v>55</v>
      </c>
      <c r="J8" s="18">
        <v>55</v>
      </c>
      <c r="K8" s="18">
        <v>44</v>
      </c>
      <c r="L8" s="18">
        <v>46</v>
      </c>
      <c r="M8" s="18">
        <v>75</v>
      </c>
      <c r="N8" s="18">
        <v>64</v>
      </c>
      <c r="O8" s="18">
        <v>30</v>
      </c>
      <c r="P8" s="147">
        <v>11</v>
      </c>
      <c r="Q8" s="26"/>
      <c r="R8" s="26"/>
      <c r="S8" s="26"/>
      <c r="T8" s="26"/>
      <c r="U8" s="26"/>
      <c r="V8" s="26"/>
      <c r="W8" s="26"/>
      <c r="X8" s="26"/>
      <c r="Y8" s="26"/>
    </row>
    <row r="9" spans="1:25" ht="22.5" customHeight="1">
      <c r="A9" s="74"/>
      <c r="B9" s="3">
        <v>28</v>
      </c>
      <c r="C9" s="16"/>
      <c r="D9" s="115">
        <f>SUM(E9:P9)</f>
        <v>374</v>
      </c>
      <c r="E9" s="18">
        <v>6</v>
      </c>
      <c r="F9" s="18">
        <v>0</v>
      </c>
      <c r="G9" s="18">
        <v>7</v>
      </c>
      <c r="H9" s="18">
        <v>33</v>
      </c>
      <c r="I9" s="18">
        <v>62</v>
      </c>
      <c r="J9" s="18">
        <v>34</v>
      </c>
      <c r="K9" s="18">
        <v>49</v>
      </c>
      <c r="L9" s="18">
        <v>39</v>
      </c>
      <c r="M9" s="18">
        <v>65</v>
      </c>
      <c r="N9" s="18">
        <v>48</v>
      </c>
      <c r="O9" s="18">
        <v>19</v>
      </c>
      <c r="P9" s="147">
        <v>12</v>
      </c>
      <c r="Q9" s="26"/>
      <c r="R9" s="26"/>
      <c r="S9" s="26"/>
      <c r="T9" s="26"/>
      <c r="U9" s="26"/>
      <c r="V9" s="26"/>
      <c r="W9" s="26"/>
      <c r="X9" s="26"/>
      <c r="Y9" s="26"/>
    </row>
    <row r="10" spans="1:25" ht="22.5" customHeight="1">
      <c r="A10" s="98" t="s">
        <v>15</v>
      </c>
      <c r="B10" s="102"/>
      <c r="C10" s="104"/>
      <c r="D10" s="171">
        <f t="shared" ref="D10:P10" si="0">SUM(D5:D9)</f>
        <v>2294</v>
      </c>
      <c r="E10" s="133">
        <f t="shared" si="0"/>
        <v>26</v>
      </c>
      <c r="F10" s="133">
        <f t="shared" si="0"/>
        <v>55</v>
      </c>
      <c r="G10" s="133">
        <f t="shared" si="0"/>
        <v>86</v>
      </c>
      <c r="H10" s="133">
        <f t="shared" si="0"/>
        <v>186</v>
      </c>
      <c r="I10" s="133">
        <f t="shared" si="0"/>
        <v>317</v>
      </c>
      <c r="J10" s="133">
        <f t="shared" si="0"/>
        <v>257</v>
      </c>
      <c r="K10" s="133">
        <f t="shared" si="0"/>
        <v>330</v>
      </c>
      <c r="L10" s="133">
        <f t="shared" si="0"/>
        <v>272</v>
      </c>
      <c r="M10" s="133">
        <f t="shared" si="0"/>
        <v>344</v>
      </c>
      <c r="N10" s="133">
        <f t="shared" si="0"/>
        <v>247</v>
      </c>
      <c r="O10" s="133">
        <f t="shared" si="0"/>
        <v>113</v>
      </c>
      <c r="P10" s="150">
        <f t="shared" si="0"/>
        <v>61</v>
      </c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22.5" customHeight="1">
      <c r="A11" s="99" t="s">
        <v>120</v>
      </c>
      <c r="B11" s="103"/>
      <c r="C11" s="105"/>
      <c r="D11" s="172">
        <f>D10/D10*100</f>
        <v>100</v>
      </c>
      <c r="E11" s="134">
        <f>E10/D10*100</f>
        <v>1.1333914559721012</v>
      </c>
      <c r="F11" s="134">
        <f>F10/D10*100</f>
        <v>2.3975588491717525</v>
      </c>
      <c r="G11" s="134">
        <f>G10/D10*100</f>
        <v>3.7489102005231034</v>
      </c>
      <c r="H11" s="134">
        <f>H10/D10*100</f>
        <v>8.1081081081081088</v>
      </c>
      <c r="I11" s="134">
        <f>I10/D10*100</f>
        <v>13.818657367044466</v>
      </c>
      <c r="J11" s="134">
        <f>J10/D10*100</f>
        <v>11.20313862249346</v>
      </c>
      <c r="K11" s="134">
        <f>K10/D10*100</f>
        <v>14.385353095030515</v>
      </c>
      <c r="L11" s="134">
        <f>L10/D10*100</f>
        <v>11.857018308631211</v>
      </c>
      <c r="M11" s="134">
        <f>M10/D10*100</f>
        <v>14.995640802092414</v>
      </c>
      <c r="N11" s="134">
        <f>N10/D10*100</f>
        <v>10.767218831734962</v>
      </c>
      <c r="O11" s="134">
        <f>O10/D10*100</f>
        <v>4.9258936355710548</v>
      </c>
      <c r="P11" s="151">
        <f>P10/D10*100</f>
        <v>2.6591107236268527</v>
      </c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4.5" customHeight="1">
      <c r="A12" s="16"/>
      <c r="B12" s="16"/>
      <c r="C12" s="16"/>
      <c r="D12" s="1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20.100000000000001" customHeight="1">
      <c r="C13" s="141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61" t="s">
        <v>66</v>
      </c>
      <c r="Q13" s="3"/>
      <c r="R13" s="26"/>
      <c r="S13" s="26"/>
      <c r="T13" s="26"/>
      <c r="U13" s="26"/>
      <c r="V13" s="26"/>
      <c r="W13" s="26"/>
      <c r="X13" s="26"/>
      <c r="Y13" s="26"/>
    </row>
    <row r="14" spans="1:25" ht="20.100000000000001" customHeight="1">
      <c r="C14" s="16"/>
      <c r="D14" s="16"/>
      <c r="E14" s="16"/>
      <c r="F14" s="18"/>
      <c r="G14" s="18"/>
      <c r="H14" s="16"/>
      <c r="I14" s="16"/>
      <c r="J14" s="16"/>
      <c r="K14" s="16"/>
      <c r="L14" s="16"/>
      <c r="M14" s="16"/>
      <c r="N14" s="16"/>
      <c r="O14" s="16"/>
      <c r="P14" s="18"/>
      <c r="Q14" s="3"/>
      <c r="R14" s="26"/>
      <c r="S14" s="26"/>
      <c r="T14" s="26"/>
      <c r="U14" s="26"/>
      <c r="V14" s="26"/>
      <c r="W14" s="26"/>
      <c r="X14" s="26"/>
      <c r="Y14" s="26"/>
    </row>
    <row r="15" spans="1:25" ht="20.100000000000001" customHeight="1">
      <c r="D15" s="55"/>
      <c r="E15" s="55"/>
      <c r="F15" s="55"/>
      <c r="G15" s="55"/>
      <c r="H15" s="26"/>
      <c r="I15" s="26"/>
      <c r="J15" s="26"/>
      <c r="K15" s="26"/>
      <c r="L15" s="26"/>
      <c r="M15" s="26"/>
      <c r="N15" s="58"/>
      <c r="O15" s="58"/>
      <c r="P15" s="58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0.100000000000001" customHeight="1">
      <c r="A16" s="83" t="s">
        <v>200</v>
      </c>
      <c r="D16" s="24"/>
      <c r="E16" s="24"/>
      <c r="F16" s="24"/>
      <c r="G16" s="24"/>
      <c r="H16" s="26"/>
      <c r="I16" s="26"/>
      <c r="J16" s="26"/>
      <c r="K16" s="56" t="s">
        <v>64</v>
      </c>
      <c r="L16" s="26"/>
      <c r="M16" s="26"/>
      <c r="N16" s="18"/>
      <c r="O16" s="18"/>
      <c r="Q16" s="26"/>
      <c r="R16" s="26"/>
      <c r="S16" s="26"/>
      <c r="T16" s="26"/>
      <c r="U16" s="26"/>
      <c r="V16" s="26"/>
      <c r="W16" s="26"/>
      <c r="X16" s="26"/>
      <c r="Y16" s="26"/>
    </row>
    <row r="17" spans="1:26" ht="3" customHeight="1">
      <c r="A17" s="83"/>
      <c r="D17" s="24"/>
      <c r="E17" s="24"/>
      <c r="F17" s="24"/>
      <c r="G17" s="24"/>
      <c r="H17" s="26"/>
      <c r="I17" s="26"/>
      <c r="J17" s="26"/>
      <c r="K17" s="56"/>
      <c r="L17" s="26"/>
      <c r="M17" s="26"/>
      <c r="N17" s="18"/>
      <c r="O17" s="18"/>
      <c r="Q17" s="26"/>
      <c r="R17" s="26"/>
      <c r="S17" s="26"/>
      <c r="T17" s="26"/>
      <c r="U17" s="26"/>
      <c r="V17" s="26"/>
      <c r="W17" s="26"/>
      <c r="X17" s="26"/>
      <c r="Y17" s="26"/>
    </row>
    <row r="18" spans="1:26" ht="22.5" customHeight="1">
      <c r="A18" s="166"/>
      <c r="B18" s="168"/>
      <c r="C18" s="170"/>
      <c r="D18" s="34" t="s">
        <v>121</v>
      </c>
      <c r="E18" s="50" t="s">
        <v>122</v>
      </c>
      <c r="F18" s="50" t="s">
        <v>124</v>
      </c>
      <c r="G18" s="50" t="s">
        <v>125</v>
      </c>
      <c r="H18" s="50" t="s">
        <v>126</v>
      </c>
      <c r="I18" s="50" t="s">
        <v>127</v>
      </c>
      <c r="J18" s="50" t="s">
        <v>128</v>
      </c>
      <c r="K18" s="71" t="s">
        <v>130</v>
      </c>
      <c r="L18" s="26"/>
      <c r="M18" s="26"/>
      <c r="N18" s="26"/>
      <c r="O18" s="26"/>
      <c r="P18" s="26"/>
      <c r="Q18" s="24"/>
      <c r="R18" s="93"/>
      <c r="S18" s="16"/>
      <c r="T18" s="16"/>
      <c r="U18" s="16"/>
      <c r="V18" s="16"/>
      <c r="W18" s="16"/>
      <c r="X18" s="16"/>
      <c r="Y18" s="16"/>
      <c r="Z18" s="57"/>
    </row>
    <row r="19" spans="1:26" ht="22.5" customHeight="1">
      <c r="A19" s="74" t="s">
        <v>16</v>
      </c>
      <c r="B19" s="3">
        <v>24</v>
      </c>
      <c r="C19" s="30" t="s">
        <v>18</v>
      </c>
      <c r="D19" s="57">
        <v>521</v>
      </c>
      <c r="E19" s="3">
        <v>77</v>
      </c>
      <c r="F19" s="3">
        <v>68</v>
      </c>
      <c r="G19" s="3">
        <v>65</v>
      </c>
      <c r="H19" s="3">
        <v>96</v>
      </c>
      <c r="I19" s="3">
        <v>65</v>
      </c>
      <c r="J19" s="3">
        <v>82</v>
      </c>
      <c r="K19" s="179">
        <v>68</v>
      </c>
      <c r="L19" s="26"/>
      <c r="M19" s="26"/>
      <c r="N19" s="26"/>
      <c r="O19" s="26"/>
      <c r="P19" s="26"/>
      <c r="Q19" s="16"/>
      <c r="R19" s="93"/>
      <c r="S19" s="52"/>
      <c r="T19" s="52"/>
      <c r="U19" s="52"/>
      <c r="V19" s="52"/>
      <c r="W19" s="52"/>
      <c r="X19" s="52"/>
      <c r="Y19" s="52"/>
      <c r="Z19" s="57"/>
    </row>
    <row r="20" spans="1:26" ht="22.5" customHeight="1">
      <c r="A20" s="74"/>
      <c r="B20" s="3">
        <v>25</v>
      </c>
      <c r="C20" s="30"/>
      <c r="D20" s="57">
        <v>526</v>
      </c>
      <c r="E20" s="3">
        <v>81</v>
      </c>
      <c r="F20" s="3">
        <v>64</v>
      </c>
      <c r="G20" s="3">
        <v>89</v>
      </c>
      <c r="H20" s="3">
        <v>71</v>
      </c>
      <c r="I20" s="3">
        <v>66</v>
      </c>
      <c r="J20" s="3">
        <v>77</v>
      </c>
      <c r="K20" s="179">
        <v>78</v>
      </c>
      <c r="L20" s="26"/>
      <c r="M20" s="26"/>
      <c r="N20" s="26"/>
      <c r="O20" s="26"/>
      <c r="P20" s="26"/>
      <c r="Q20" s="16"/>
      <c r="R20" s="93"/>
      <c r="S20" s="52"/>
      <c r="T20" s="52"/>
      <c r="U20" s="52"/>
      <c r="V20" s="52"/>
      <c r="W20" s="52"/>
      <c r="X20" s="52"/>
      <c r="Y20" s="52"/>
      <c r="Z20" s="57"/>
    </row>
    <row r="21" spans="1:26" ht="22.5" customHeight="1">
      <c r="A21" s="74"/>
      <c r="B21" s="3">
        <v>26</v>
      </c>
      <c r="C21" s="30"/>
      <c r="D21" s="57">
        <v>449</v>
      </c>
      <c r="E21" s="3">
        <v>45</v>
      </c>
      <c r="F21" s="3">
        <v>72</v>
      </c>
      <c r="G21" s="3">
        <v>61</v>
      </c>
      <c r="H21" s="3">
        <v>60</v>
      </c>
      <c r="I21" s="3">
        <v>58</v>
      </c>
      <c r="J21" s="3">
        <v>68</v>
      </c>
      <c r="K21" s="179">
        <v>85</v>
      </c>
      <c r="L21" s="26"/>
      <c r="M21" s="26"/>
      <c r="N21" s="26"/>
      <c r="O21" s="26"/>
      <c r="P21" s="26"/>
      <c r="Q21" s="16"/>
      <c r="R21" s="93"/>
      <c r="S21" s="52"/>
      <c r="T21" s="52"/>
      <c r="U21" s="52"/>
      <c r="V21" s="52"/>
      <c r="W21" s="52"/>
      <c r="X21" s="52"/>
      <c r="Y21" s="52"/>
      <c r="Z21" s="57"/>
    </row>
    <row r="22" spans="1:26" ht="22.5" customHeight="1">
      <c r="A22" s="74"/>
      <c r="B22" s="3">
        <v>27</v>
      </c>
      <c r="C22" s="30"/>
      <c r="D22" s="57">
        <v>424</v>
      </c>
      <c r="E22" s="3">
        <v>65</v>
      </c>
      <c r="F22" s="3">
        <v>64</v>
      </c>
      <c r="G22" s="3">
        <v>75</v>
      </c>
      <c r="H22" s="3">
        <v>61</v>
      </c>
      <c r="I22" s="3">
        <v>62</v>
      </c>
      <c r="J22" s="3">
        <v>43</v>
      </c>
      <c r="K22" s="179">
        <v>54</v>
      </c>
      <c r="L22" s="26"/>
      <c r="M22" s="26"/>
      <c r="N22" s="26"/>
      <c r="O22" s="26"/>
      <c r="P22" s="26"/>
      <c r="Q22" s="92"/>
      <c r="R22" s="185"/>
      <c r="S22" s="95"/>
      <c r="T22" s="95"/>
      <c r="U22" s="95"/>
      <c r="V22" s="95"/>
      <c r="W22" s="95"/>
      <c r="X22" s="95"/>
      <c r="Y22" s="95"/>
    </row>
    <row r="23" spans="1:26" ht="22.5" customHeight="1">
      <c r="A23" s="167"/>
      <c r="B23" s="169">
        <v>28</v>
      </c>
      <c r="C23" s="31"/>
      <c r="D23" s="173">
        <f>SUM(E23:K23)</f>
        <v>374</v>
      </c>
      <c r="E23" s="169">
        <v>47</v>
      </c>
      <c r="F23" s="169">
        <v>40</v>
      </c>
      <c r="G23" s="169">
        <v>50</v>
      </c>
      <c r="H23" s="169">
        <v>64</v>
      </c>
      <c r="I23" s="169">
        <v>53</v>
      </c>
      <c r="J23" s="169">
        <v>65</v>
      </c>
      <c r="K23" s="180">
        <v>55</v>
      </c>
      <c r="L23" s="26"/>
      <c r="M23" s="26"/>
      <c r="N23" s="26"/>
      <c r="O23" s="26"/>
      <c r="P23" s="26"/>
      <c r="Q23" s="16"/>
      <c r="R23" s="93"/>
      <c r="S23" s="52"/>
      <c r="T23" s="52"/>
      <c r="U23" s="52"/>
      <c r="V23" s="52"/>
      <c r="W23" s="52"/>
      <c r="X23" s="52"/>
      <c r="Y23" s="52"/>
      <c r="Z23" s="57"/>
    </row>
    <row r="24" spans="1:26" ht="22.5" customHeight="1">
      <c r="A24" s="98" t="s">
        <v>15</v>
      </c>
      <c r="B24" s="102"/>
      <c r="C24" s="104"/>
      <c r="D24" s="174">
        <f t="shared" ref="D24:K24" si="1">SUM(D19:D23)</f>
        <v>2294</v>
      </c>
      <c r="E24" s="177">
        <f t="shared" si="1"/>
        <v>315</v>
      </c>
      <c r="F24" s="177">
        <f t="shared" si="1"/>
        <v>308</v>
      </c>
      <c r="G24" s="177">
        <f t="shared" si="1"/>
        <v>340</v>
      </c>
      <c r="H24" s="177">
        <f t="shared" si="1"/>
        <v>352</v>
      </c>
      <c r="I24" s="177">
        <f t="shared" si="1"/>
        <v>304</v>
      </c>
      <c r="J24" s="177">
        <f t="shared" si="1"/>
        <v>335</v>
      </c>
      <c r="K24" s="181">
        <f t="shared" si="1"/>
        <v>340</v>
      </c>
      <c r="L24" s="26"/>
      <c r="M24" s="26"/>
      <c r="N24" s="26"/>
      <c r="O24" s="26"/>
      <c r="P24" s="26"/>
      <c r="Q24" s="16"/>
      <c r="R24" s="186"/>
      <c r="S24" s="188"/>
      <c r="T24" s="188"/>
      <c r="U24" s="188"/>
      <c r="V24" s="188"/>
      <c r="W24" s="188"/>
      <c r="X24" s="188"/>
      <c r="Y24" s="188"/>
      <c r="Z24" s="57"/>
    </row>
    <row r="25" spans="1:26" ht="22.5" customHeight="1">
      <c r="A25" s="99" t="s">
        <v>132</v>
      </c>
      <c r="B25" s="103"/>
      <c r="C25" s="105"/>
      <c r="D25" s="175">
        <f>D24/D24*100</f>
        <v>100</v>
      </c>
      <c r="E25" s="178">
        <f>E24/D24*100</f>
        <v>13.731473408892764</v>
      </c>
      <c r="F25" s="178">
        <f>F24/D24*100</f>
        <v>13.426329555361812</v>
      </c>
      <c r="G25" s="178">
        <f>G24/D24*100</f>
        <v>14.821272885789014</v>
      </c>
      <c r="H25" s="178">
        <f>H24/D24*100</f>
        <v>15.344376634699216</v>
      </c>
      <c r="I25" s="178">
        <f>I24/D24*100</f>
        <v>13.251961639058413</v>
      </c>
      <c r="J25" s="178">
        <f>J24/D24*100</f>
        <v>14.603312990409764</v>
      </c>
      <c r="K25" s="182">
        <f>K24/D24*100</f>
        <v>14.821272885789014</v>
      </c>
      <c r="L25" s="26"/>
      <c r="M25" s="26"/>
      <c r="N25" s="26"/>
      <c r="O25" s="26"/>
      <c r="P25" s="26"/>
      <c r="Q25" s="16"/>
      <c r="R25" s="187"/>
      <c r="S25" s="189"/>
      <c r="T25" s="189"/>
      <c r="U25" s="189"/>
      <c r="V25" s="189"/>
      <c r="W25" s="189"/>
      <c r="X25" s="189"/>
      <c r="Y25" s="189"/>
      <c r="Z25" s="57"/>
    </row>
    <row r="26" spans="1:26" ht="4.5" customHeight="1">
      <c r="A26" s="16"/>
      <c r="B26" s="16"/>
      <c r="C26" s="16"/>
      <c r="D26" s="176"/>
      <c r="E26" s="3"/>
      <c r="F26" s="3"/>
      <c r="G26" s="3"/>
      <c r="H26" s="3"/>
      <c r="I26" s="3"/>
      <c r="J26" s="3"/>
      <c r="K26" s="3"/>
      <c r="L26" s="26"/>
      <c r="M26" s="26"/>
      <c r="N26" s="26"/>
      <c r="O26" s="26"/>
      <c r="P26" s="26"/>
      <c r="Q26" s="16"/>
      <c r="R26" s="187"/>
      <c r="S26" s="189"/>
      <c r="T26" s="189"/>
      <c r="U26" s="189"/>
      <c r="V26" s="189"/>
      <c r="W26" s="189"/>
      <c r="X26" s="189"/>
      <c r="Y26" s="189"/>
      <c r="Z26" s="57"/>
    </row>
    <row r="27" spans="1:26" ht="20.100000000000001" customHeight="1">
      <c r="C27" s="58"/>
      <c r="D27" s="58"/>
      <c r="E27" s="58"/>
      <c r="F27" s="58"/>
      <c r="G27" s="58"/>
      <c r="H27" s="58"/>
      <c r="I27" s="58"/>
      <c r="J27" s="58"/>
      <c r="K27" s="61" t="s">
        <v>66</v>
      </c>
      <c r="L27" s="58"/>
      <c r="M27" s="58"/>
      <c r="N27" s="58"/>
      <c r="O27" s="58"/>
      <c r="Q27" s="16"/>
      <c r="R27" s="16"/>
      <c r="S27" s="18"/>
      <c r="T27" s="18"/>
      <c r="U27" s="18"/>
      <c r="V27" s="18"/>
      <c r="W27" s="18"/>
      <c r="X27" s="18"/>
      <c r="Y27" s="18"/>
      <c r="Z27" s="57"/>
    </row>
    <row r="28" spans="1:26" ht="20.100000000000001" customHeight="1">
      <c r="P28" s="57"/>
      <c r="Q28" s="93"/>
      <c r="R28" s="93"/>
      <c r="S28" s="114"/>
      <c r="T28" s="114"/>
      <c r="U28" s="114"/>
      <c r="V28" s="114"/>
      <c r="W28" s="114"/>
      <c r="X28" s="114"/>
      <c r="Y28" s="114"/>
      <c r="Z28" s="57"/>
    </row>
    <row r="29" spans="1:26" ht="20.100000000000001" customHeight="1">
      <c r="C29" s="57"/>
      <c r="D29" s="57"/>
      <c r="E29" s="57"/>
      <c r="F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6" ht="12" customHeight="1">
      <c r="S30" s="162" t="s">
        <v>133</v>
      </c>
    </row>
  </sheetData>
  <mergeCells count="6">
    <mergeCell ref="A4:C4"/>
    <mergeCell ref="A10:C10"/>
    <mergeCell ref="A11:C11"/>
    <mergeCell ref="A24:C24"/>
    <mergeCell ref="A25:C25"/>
    <mergeCell ref="C29:F29"/>
  </mergeCells>
  <phoneticPr fontId="18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&amp;C- 47 -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P20"/>
  <sheetViews>
    <sheetView view="pageBreakPreview" topLeftCell="A16" zoomScaleSheetLayoutView="100" workbookViewId="0">
      <selection activeCell="H30" sqref="H30"/>
    </sheetView>
  </sheetViews>
  <sheetFormatPr defaultRowHeight="12"/>
  <cols>
    <col min="1" max="1" width="6.625" style="1" customWidth="1"/>
    <col min="2" max="2" width="24.25" style="1" customWidth="1"/>
    <col min="3" max="7" width="11.375" style="1" customWidth="1"/>
    <col min="8" max="8" width="9" style="1" bestFit="1" customWidth="1"/>
    <col min="9" max="16384" width="9" style="1" customWidth="1"/>
  </cols>
  <sheetData>
    <row r="1" spans="1:16" ht="20.100000000000001" customHeight="1">
      <c r="B1" s="55"/>
      <c r="C1" s="55"/>
      <c r="D1" s="55"/>
      <c r="E1" s="24"/>
      <c r="F1" s="24"/>
      <c r="G1" s="58"/>
      <c r="H1" s="57"/>
    </row>
    <row r="2" spans="1:16" ht="20.100000000000001" customHeight="1">
      <c r="A2" s="83" t="s">
        <v>192</v>
      </c>
      <c r="B2" s="55"/>
      <c r="C2" s="55"/>
      <c r="D2" s="55"/>
      <c r="E2" s="24"/>
      <c r="F2" s="24"/>
      <c r="G2" s="56" t="s">
        <v>72</v>
      </c>
      <c r="H2" s="57"/>
    </row>
    <row r="3" spans="1:16" ht="2.25" customHeight="1">
      <c r="A3" s="83"/>
      <c r="B3" s="55"/>
      <c r="C3" s="55"/>
      <c r="D3" s="55"/>
      <c r="E3" s="24"/>
      <c r="F3" s="24"/>
      <c r="G3" s="56"/>
      <c r="H3" s="57"/>
    </row>
    <row r="4" spans="1:16" ht="20.100000000000001" customHeight="1">
      <c r="A4" s="190"/>
      <c r="B4" s="170"/>
      <c r="C4" s="88" t="s">
        <v>135</v>
      </c>
      <c r="D4" s="50" t="s">
        <v>136</v>
      </c>
      <c r="E4" s="88" t="s">
        <v>136</v>
      </c>
      <c r="F4" s="205" t="s">
        <v>137</v>
      </c>
      <c r="G4" s="206" t="s">
        <v>189</v>
      </c>
      <c r="H4" s="57"/>
    </row>
    <row r="5" spans="1:16" ht="20.100000000000001" customHeight="1">
      <c r="A5" s="191" t="s">
        <v>139</v>
      </c>
      <c r="B5" s="197"/>
      <c r="C5" s="48">
        <v>22</v>
      </c>
      <c r="D5" s="48">
        <v>23</v>
      </c>
      <c r="E5" s="48">
        <v>24</v>
      </c>
      <c r="F5" s="48">
        <v>24</v>
      </c>
      <c r="G5" s="207">
        <f>SUM(G6,G15)</f>
        <v>24</v>
      </c>
    </row>
    <row r="6" spans="1:16" ht="20.100000000000001" customHeight="1">
      <c r="A6" s="192" t="s">
        <v>140</v>
      </c>
      <c r="B6" s="198" t="s">
        <v>96</v>
      </c>
      <c r="C6" s="47">
        <v>13</v>
      </c>
      <c r="D6" s="47">
        <v>14</v>
      </c>
      <c r="E6" s="47">
        <v>15</v>
      </c>
      <c r="F6" s="47">
        <v>15</v>
      </c>
      <c r="G6" s="208">
        <v>15</v>
      </c>
    </row>
    <row r="7" spans="1:16" ht="20.100000000000001" customHeight="1">
      <c r="A7" s="193"/>
      <c r="B7" s="199" t="s">
        <v>142</v>
      </c>
      <c r="C7" s="52">
        <v>1</v>
      </c>
      <c r="D7" s="52">
        <v>1</v>
      </c>
      <c r="E7" s="52">
        <v>1</v>
      </c>
      <c r="F7" s="52">
        <v>1</v>
      </c>
      <c r="G7" s="68">
        <v>1</v>
      </c>
    </row>
    <row r="8" spans="1:16" ht="20.100000000000001" customHeight="1">
      <c r="A8" s="193"/>
      <c r="B8" s="200" t="s">
        <v>143</v>
      </c>
      <c r="C8" s="52">
        <v>1</v>
      </c>
      <c r="D8" s="52">
        <v>1</v>
      </c>
      <c r="E8" s="52">
        <v>1</v>
      </c>
      <c r="F8" s="52">
        <v>1</v>
      </c>
      <c r="G8" s="68">
        <v>2</v>
      </c>
    </row>
    <row r="9" spans="1:16" ht="20.100000000000001" customHeight="1">
      <c r="A9" s="193"/>
      <c r="B9" s="200" t="s">
        <v>144</v>
      </c>
      <c r="C9" s="52">
        <v>1</v>
      </c>
      <c r="D9" s="52">
        <v>1</v>
      </c>
      <c r="E9" s="52">
        <v>1</v>
      </c>
      <c r="F9" s="52">
        <v>1</v>
      </c>
      <c r="G9" s="68" t="s">
        <v>185</v>
      </c>
    </row>
    <row r="10" spans="1:16" ht="20.100000000000001" customHeight="1">
      <c r="A10" s="193"/>
      <c r="B10" s="200" t="s">
        <v>6</v>
      </c>
      <c r="C10" s="52">
        <v>1</v>
      </c>
      <c r="D10" s="52">
        <v>1</v>
      </c>
      <c r="E10" s="52">
        <v>1</v>
      </c>
      <c r="F10" s="52">
        <v>1</v>
      </c>
      <c r="G10" s="68">
        <v>1</v>
      </c>
    </row>
    <row r="11" spans="1:16" ht="20.100000000000001" customHeight="1">
      <c r="A11" s="193"/>
      <c r="B11" s="200" t="s">
        <v>71</v>
      </c>
      <c r="C11" s="204">
        <v>1</v>
      </c>
      <c r="D11" s="52">
        <v>1</v>
      </c>
      <c r="E11" s="52">
        <v>1</v>
      </c>
      <c r="F11" s="52">
        <v>1</v>
      </c>
      <c r="G11" s="68">
        <v>1</v>
      </c>
      <c r="P11" s="1">
        <v>8.6</v>
      </c>
    </row>
    <row r="12" spans="1:16" ht="20.100000000000001" customHeight="1">
      <c r="A12" s="193"/>
      <c r="B12" s="200" t="s">
        <v>141</v>
      </c>
      <c r="C12" s="52">
        <v>1</v>
      </c>
      <c r="D12" s="52">
        <v>1</v>
      </c>
      <c r="E12" s="52">
        <v>1</v>
      </c>
      <c r="F12" s="52">
        <v>1</v>
      </c>
      <c r="G12" s="68">
        <v>1</v>
      </c>
    </row>
    <row r="13" spans="1:16" ht="20.100000000000001" customHeight="1">
      <c r="A13" s="193"/>
      <c r="B13" s="200" t="s">
        <v>145</v>
      </c>
      <c r="C13" s="52">
        <v>2</v>
      </c>
      <c r="D13" s="52">
        <v>2</v>
      </c>
      <c r="E13" s="52">
        <v>3</v>
      </c>
      <c r="F13" s="52">
        <v>3</v>
      </c>
      <c r="G13" s="68">
        <v>3</v>
      </c>
    </row>
    <row r="14" spans="1:16" ht="20.100000000000001" customHeight="1">
      <c r="A14" s="194"/>
      <c r="B14" s="201" t="s">
        <v>3</v>
      </c>
      <c r="C14" s="52">
        <v>5</v>
      </c>
      <c r="D14" s="52">
        <v>6</v>
      </c>
      <c r="E14" s="52">
        <v>6</v>
      </c>
      <c r="F14" s="52">
        <v>6</v>
      </c>
      <c r="G14" s="68">
        <v>6</v>
      </c>
    </row>
    <row r="15" spans="1:16" ht="20.100000000000001" customHeight="1">
      <c r="A15" s="192" t="s">
        <v>129</v>
      </c>
      <c r="B15" s="198" t="s">
        <v>146</v>
      </c>
      <c r="C15" s="47">
        <v>9</v>
      </c>
      <c r="D15" s="47">
        <v>9</v>
      </c>
      <c r="E15" s="47">
        <v>9</v>
      </c>
      <c r="F15" s="47">
        <v>9</v>
      </c>
      <c r="G15" s="208">
        <v>9</v>
      </c>
    </row>
    <row r="16" spans="1:16" ht="20.100000000000001" customHeight="1">
      <c r="A16" s="193"/>
      <c r="B16" s="199" t="s">
        <v>142</v>
      </c>
      <c r="C16" s="52">
        <v>4</v>
      </c>
      <c r="D16" s="52">
        <v>4</v>
      </c>
      <c r="E16" s="52">
        <v>4</v>
      </c>
      <c r="F16" s="52">
        <v>4</v>
      </c>
      <c r="G16" s="68">
        <v>4</v>
      </c>
    </row>
    <row r="17" spans="1:7" ht="20.100000000000001" customHeight="1">
      <c r="A17" s="193"/>
      <c r="B17" s="200" t="s">
        <v>147</v>
      </c>
      <c r="C17" s="52">
        <v>4</v>
      </c>
      <c r="D17" s="52">
        <v>4</v>
      </c>
      <c r="E17" s="52">
        <v>4</v>
      </c>
      <c r="F17" s="52">
        <v>4</v>
      </c>
      <c r="G17" s="68">
        <v>4</v>
      </c>
    </row>
    <row r="18" spans="1:7" ht="25.5" customHeight="1">
      <c r="A18" s="195"/>
      <c r="B18" s="202" t="s">
        <v>148</v>
      </c>
      <c r="C18" s="53">
        <v>1</v>
      </c>
      <c r="D18" s="53">
        <v>1</v>
      </c>
      <c r="E18" s="53">
        <v>1</v>
      </c>
      <c r="F18" s="53">
        <v>1</v>
      </c>
      <c r="G18" s="70">
        <v>1</v>
      </c>
    </row>
    <row r="19" spans="1:7" ht="3.75" customHeight="1">
      <c r="A19" s="196"/>
      <c r="B19" s="203"/>
      <c r="C19" s="52"/>
      <c r="D19" s="52"/>
      <c r="E19" s="52"/>
      <c r="F19" s="52"/>
      <c r="G19" s="209"/>
    </row>
    <row r="20" spans="1:7" ht="20.100000000000001" customHeight="1">
      <c r="A20" s="84"/>
      <c r="B20" s="84"/>
      <c r="C20" s="26"/>
      <c r="D20" s="26"/>
      <c r="E20" s="26"/>
      <c r="F20" s="26"/>
      <c r="G20" s="210" t="s">
        <v>25</v>
      </c>
    </row>
    <row r="21" spans="1:7" ht="20.100000000000001" customHeight="1"/>
    <row r="22" spans="1:7" ht="20.100000000000001" customHeight="1"/>
    <row r="23" spans="1:7" ht="20.100000000000001" customHeight="1"/>
  </sheetData>
  <mergeCells count="3">
    <mergeCell ref="A5:B5"/>
    <mergeCell ref="A15:A18"/>
    <mergeCell ref="A6:A14"/>
  </mergeCells>
  <phoneticPr fontId="18"/>
  <pageMargins left="0.78740157480314965" right="0.59055118110236227" top="0.59055118110236227" bottom="0.59055118110236227" header="0.51181102362204722" footer="0.51181102362204722"/>
  <pageSetup paperSize="9" scale="90" fitToWidth="1" fitToHeight="1" orientation="portrait" usePrinterDefaults="1" r:id="rId1"/>
  <headerFooter alignWithMargins="0">
    <oddFooter>&amp;C- 48 -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20"/>
  <sheetViews>
    <sheetView view="pageBreakPreview" topLeftCell="D16" zoomScaleSheetLayoutView="100" workbookViewId="0">
      <selection activeCell="D27" sqref="D27:P27"/>
    </sheetView>
  </sheetViews>
  <sheetFormatPr defaultRowHeight="23.1" customHeight="1"/>
  <cols>
    <col min="1" max="1" width="3.5" style="1" customWidth="1"/>
    <col min="2" max="2" width="18.625" style="1" customWidth="1"/>
    <col min="3" max="7" width="13.375" style="1" customWidth="1"/>
    <col min="8" max="8" width="9" style="1" bestFit="1" customWidth="1"/>
    <col min="9" max="16384" width="9" style="1" customWidth="1"/>
  </cols>
  <sheetData>
    <row r="1" spans="1:7" ht="23.1" customHeight="1">
      <c r="A1" s="81" t="s">
        <v>193</v>
      </c>
      <c r="B1" s="84"/>
      <c r="C1" s="84"/>
      <c r="D1" s="84"/>
      <c r="E1" s="84"/>
      <c r="F1" s="84"/>
      <c r="G1" s="84"/>
    </row>
    <row r="2" spans="1:7" ht="2.25" customHeight="1">
      <c r="A2" s="81"/>
      <c r="B2" s="84"/>
      <c r="C2" s="84"/>
      <c r="D2" s="84"/>
      <c r="E2" s="84"/>
      <c r="F2" s="84"/>
      <c r="G2" s="84"/>
    </row>
    <row r="3" spans="1:7" ht="30" customHeight="1">
      <c r="A3" s="190"/>
      <c r="B3" s="170"/>
      <c r="C3" s="50" t="s">
        <v>150</v>
      </c>
      <c r="D3" s="50" t="s">
        <v>134</v>
      </c>
      <c r="E3" s="88" t="s">
        <v>135</v>
      </c>
      <c r="F3" s="88" t="s">
        <v>17</v>
      </c>
      <c r="G3" s="71" t="s">
        <v>137</v>
      </c>
    </row>
    <row r="4" spans="1:7" ht="30" customHeight="1">
      <c r="A4" s="101" t="s">
        <v>151</v>
      </c>
      <c r="B4" s="214"/>
      <c r="C4" s="217">
        <v>13</v>
      </c>
      <c r="D4" s="217">
        <v>15</v>
      </c>
      <c r="E4" s="52">
        <v>17</v>
      </c>
      <c r="F4" s="52">
        <v>11</v>
      </c>
      <c r="G4" s="69">
        <v>10</v>
      </c>
    </row>
    <row r="5" spans="1:7" ht="30" customHeight="1">
      <c r="A5" s="7" t="s">
        <v>152</v>
      </c>
      <c r="B5" s="79"/>
      <c r="C5" s="218" t="s">
        <v>27</v>
      </c>
      <c r="D5" s="222" t="s">
        <v>27</v>
      </c>
      <c r="E5" s="52" t="s">
        <v>27</v>
      </c>
      <c r="F5" s="52" t="s">
        <v>27</v>
      </c>
      <c r="G5" s="68" t="s">
        <v>27</v>
      </c>
    </row>
    <row r="6" spans="1:7" ht="30" customHeight="1">
      <c r="A6" s="7" t="s">
        <v>153</v>
      </c>
      <c r="B6" s="79"/>
      <c r="C6" s="218">
        <v>3</v>
      </c>
      <c r="D6" s="218">
        <v>1</v>
      </c>
      <c r="E6" s="52">
        <v>3</v>
      </c>
      <c r="F6" s="52">
        <v>2</v>
      </c>
      <c r="G6" s="68">
        <v>2</v>
      </c>
    </row>
    <row r="7" spans="1:7" ht="30" customHeight="1">
      <c r="A7" s="211" t="s">
        <v>138</v>
      </c>
      <c r="B7" s="215"/>
      <c r="C7" s="218">
        <v>65036</v>
      </c>
      <c r="D7" s="218">
        <v>54014</v>
      </c>
      <c r="E7" s="188">
        <v>26323</v>
      </c>
      <c r="F7" s="188">
        <v>212</v>
      </c>
      <c r="G7" s="230">
        <v>7163</v>
      </c>
    </row>
    <row r="8" spans="1:7" ht="30" customHeight="1">
      <c r="A8" s="212" t="s">
        <v>154</v>
      </c>
      <c r="B8" s="199" t="s">
        <v>156</v>
      </c>
      <c r="C8" s="217">
        <v>5</v>
      </c>
      <c r="D8" s="217">
        <v>8</v>
      </c>
      <c r="E8" s="64">
        <v>5</v>
      </c>
      <c r="F8" s="64">
        <v>3</v>
      </c>
      <c r="G8" s="69">
        <v>3</v>
      </c>
    </row>
    <row r="9" spans="1:7" ht="30" customHeight="1">
      <c r="A9" s="213"/>
      <c r="B9" s="200" t="s">
        <v>157</v>
      </c>
      <c r="C9" s="218">
        <v>184</v>
      </c>
      <c r="D9" s="218">
        <v>130</v>
      </c>
      <c r="E9" s="52">
        <v>358</v>
      </c>
      <c r="F9" s="52">
        <v>0</v>
      </c>
      <c r="G9" s="68">
        <v>180</v>
      </c>
    </row>
    <row r="10" spans="1:7" ht="30" customHeight="1">
      <c r="A10" s="213"/>
      <c r="B10" s="200" t="s">
        <v>158</v>
      </c>
      <c r="C10" s="218">
        <v>63448</v>
      </c>
      <c r="D10" s="218">
        <v>19420</v>
      </c>
      <c r="E10" s="188">
        <v>20732</v>
      </c>
      <c r="F10" s="226">
        <v>14</v>
      </c>
      <c r="G10" s="231">
        <v>6930</v>
      </c>
    </row>
    <row r="11" spans="1:7" ht="30" customHeight="1">
      <c r="A11" s="101" t="s">
        <v>159</v>
      </c>
      <c r="B11" s="199" t="s">
        <v>156</v>
      </c>
      <c r="C11" s="217" t="s">
        <v>27</v>
      </c>
      <c r="D11" s="217">
        <v>1</v>
      </c>
      <c r="E11" s="224" t="s">
        <v>27</v>
      </c>
      <c r="F11" s="224">
        <v>0</v>
      </c>
      <c r="G11" s="232">
        <v>1</v>
      </c>
    </row>
    <row r="12" spans="1:7" ht="30" customHeight="1">
      <c r="A12" s="74"/>
      <c r="B12" s="200" t="s">
        <v>33</v>
      </c>
      <c r="C12" s="218" t="s">
        <v>27</v>
      </c>
      <c r="D12" s="218">
        <v>20</v>
      </c>
      <c r="E12" s="52" t="s">
        <v>27</v>
      </c>
      <c r="F12" s="52">
        <v>0</v>
      </c>
      <c r="G12" s="68">
        <v>31</v>
      </c>
    </row>
    <row r="13" spans="1:7" ht="30" customHeight="1">
      <c r="A13" s="167"/>
      <c r="B13" s="201" t="s">
        <v>158</v>
      </c>
      <c r="C13" s="219" t="s">
        <v>27</v>
      </c>
      <c r="D13" s="219" t="s">
        <v>27</v>
      </c>
      <c r="E13" s="225" t="s">
        <v>27</v>
      </c>
      <c r="F13" s="228">
        <v>0</v>
      </c>
      <c r="G13" s="233">
        <v>13</v>
      </c>
    </row>
    <row r="14" spans="1:7" ht="30" customHeight="1">
      <c r="A14" s="101" t="s">
        <v>160</v>
      </c>
      <c r="B14" s="199" t="s">
        <v>98</v>
      </c>
      <c r="C14" s="217">
        <v>3</v>
      </c>
      <c r="D14" s="217">
        <v>2</v>
      </c>
      <c r="E14" s="64">
        <v>3</v>
      </c>
      <c r="F14" s="64">
        <v>0</v>
      </c>
      <c r="G14" s="69">
        <v>1</v>
      </c>
    </row>
    <row r="15" spans="1:7" ht="30" customHeight="1">
      <c r="A15" s="167"/>
      <c r="B15" s="201" t="s">
        <v>158</v>
      </c>
      <c r="C15" s="219">
        <v>1587</v>
      </c>
      <c r="D15" s="219">
        <v>34594</v>
      </c>
      <c r="E15" s="226">
        <v>5454</v>
      </c>
      <c r="F15" s="226">
        <v>0</v>
      </c>
      <c r="G15" s="231">
        <v>200</v>
      </c>
    </row>
    <row r="16" spans="1:7" ht="30" customHeight="1">
      <c r="A16" s="101" t="s">
        <v>161</v>
      </c>
      <c r="B16" s="199" t="s">
        <v>98</v>
      </c>
      <c r="C16" s="217">
        <v>5</v>
      </c>
      <c r="D16" s="217">
        <v>4</v>
      </c>
      <c r="E16" s="64">
        <v>9</v>
      </c>
      <c r="F16" s="64">
        <v>8</v>
      </c>
      <c r="G16" s="69">
        <v>5</v>
      </c>
    </row>
    <row r="17" spans="1:7" ht="30" customHeight="1">
      <c r="A17" s="167"/>
      <c r="B17" s="201" t="s">
        <v>158</v>
      </c>
      <c r="C17" s="219">
        <v>1</v>
      </c>
      <c r="D17" s="219" t="s">
        <v>27</v>
      </c>
      <c r="E17" s="225">
        <v>137</v>
      </c>
      <c r="F17" s="225">
        <v>198</v>
      </c>
      <c r="G17" s="234">
        <v>20</v>
      </c>
    </row>
    <row r="18" spans="1:7" ht="30" customHeight="1">
      <c r="A18" s="99" t="s">
        <v>44</v>
      </c>
      <c r="B18" s="216"/>
      <c r="C18" s="220">
        <v>2.6</v>
      </c>
      <c r="D18" s="223">
        <v>2.9</v>
      </c>
      <c r="E18" s="227">
        <v>3.2</v>
      </c>
      <c r="F18" s="229">
        <v>2</v>
      </c>
      <c r="G18" s="235">
        <v>1.8</v>
      </c>
    </row>
    <row r="19" spans="1:7" ht="4.5" customHeight="1">
      <c r="A19" s="16"/>
      <c r="B19" s="3"/>
      <c r="C19" s="221"/>
      <c r="D19" s="221"/>
      <c r="E19" s="221"/>
      <c r="F19" s="221"/>
      <c r="G19" s="236"/>
    </row>
    <row r="20" spans="1:7" ht="19.5" customHeight="1">
      <c r="A20" s="100" t="s">
        <v>162</v>
      </c>
      <c r="B20" s="3"/>
      <c r="C20" s="3"/>
      <c r="D20" s="3"/>
      <c r="E20" s="3"/>
      <c r="F20" s="26"/>
      <c r="G20" s="210" t="s">
        <v>25</v>
      </c>
    </row>
    <row r="27" spans="1:7" ht="23.1" customHeight="1"/>
  </sheetData>
  <mergeCells count="10">
    <mergeCell ref="A3:B3"/>
    <mergeCell ref="A4:B4"/>
    <mergeCell ref="A5:B5"/>
    <mergeCell ref="A6:B6"/>
    <mergeCell ref="A7:B7"/>
    <mergeCell ref="A18:B18"/>
    <mergeCell ref="A8:A10"/>
    <mergeCell ref="A11:A13"/>
    <mergeCell ref="A14:A15"/>
    <mergeCell ref="A16:A17"/>
  </mergeCells>
  <phoneticPr fontId="18"/>
  <pageMargins left="0.78740157480314965" right="0.59055118110236227" top="0.59055118110236227" bottom="0.59055118110236227" header="0.51181102362204722" footer="0.51181102362204722"/>
  <pageSetup paperSize="9" scale="87" fitToWidth="1" fitToHeight="1" orientation="portrait" usePrinterDefaults="1" r:id="rId1"/>
  <headerFooter alignWithMargins="0">
    <oddFooter>&amp;C- 49 -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X42"/>
  <sheetViews>
    <sheetView view="pageBreakPreview" zoomScaleSheetLayoutView="100" workbookViewId="0">
      <selection activeCell="J43" sqref="J43"/>
    </sheetView>
  </sheetViews>
  <sheetFormatPr defaultRowHeight="20.100000000000001" customHeight="1"/>
  <cols>
    <col min="1" max="1" width="5.125" style="1" customWidth="1"/>
    <col min="2" max="2" width="2.625" style="1" customWidth="1"/>
    <col min="3" max="3" width="2.75" style="1" customWidth="1"/>
    <col min="4" max="4" width="8.375" style="1" bestFit="1" customWidth="1"/>
    <col min="5" max="17" width="5.5" style="1" customWidth="1"/>
    <col min="18" max="18" width="3.125" style="1" customWidth="1"/>
    <col min="19" max="19" width="19.625" style="1" customWidth="1"/>
    <col min="20" max="24" width="12.5" style="1" customWidth="1"/>
    <col min="25" max="25" width="9" style="1" bestFit="1" customWidth="1"/>
    <col min="26" max="16384" width="9" style="1" customWidth="1"/>
  </cols>
  <sheetData>
    <row r="1" spans="1:23" ht="20.100000000000001" customHeight="1">
      <c r="D1" s="84"/>
      <c r="E1" s="84"/>
      <c r="F1" s="84"/>
      <c r="G1" s="84"/>
      <c r="H1" s="84"/>
      <c r="I1" s="84"/>
      <c r="J1" s="26"/>
      <c r="K1" s="26"/>
      <c r="L1" s="26"/>
      <c r="M1" s="26"/>
      <c r="N1" s="58"/>
      <c r="O1" s="58"/>
      <c r="P1" s="58"/>
      <c r="Q1" s="26"/>
      <c r="R1" s="26"/>
      <c r="S1" s="26"/>
      <c r="T1" s="26"/>
      <c r="U1" s="26"/>
      <c r="V1" s="26"/>
      <c r="W1" s="26"/>
    </row>
    <row r="2" spans="1:23" ht="20.100000000000001" customHeight="1">
      <c r="A2" s="81" t="s">
        <v>194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58"/>
      <c r="O2" s="58"/>
      <c r="P2" s="56" t="s">
        <v>75</v>
      </c>
      <c r="Q2" s="26"/>
      <c r="R2" s="26"/>
      <c r="S2" s="26"/>
      <c r="T2" s="26"/>
      <c r="U2" s="26"/>
      <c r="V2" s="26"/>
      <c r="W2" s="26"/>
    </row>
    <row r="3" spans="1:23" ht="1.5" customHeight="1">
      <c r="A3" s="81"/>
      <c r="D3" s="84"/>
      <c r="E3" s="84"/>
      <c r="F3" s="84"/>
      <c r="G3" s="84"/>
      <c r="H3" s="84"/>
      <c r="I3" s="84"/>
      <c r="J3" s="84"/>
      <c r="K3" s="84"/>
      <c r="L3" s="84"/>
      <c r="M3" s="84"/>
      <c r="N3" s="58"/>
      <c r="O3" s="58"/>
      <c r="P3" s="56"/>
      <c r="Q3" s="26"/>
      <c r="R3" s="26"/>
      <c r="S3" s="26"/>
      <c r="T3" s="26"/>
      <c r="U3" s="26"/>
      <c r="V3" s="26"/>
      <c r="W3" s="26"/>
    </row>
    <row r="4" spans="1:23" ht="23.25" customHeight="1">
      <c r="A4" s="73"/>
      <c r="B4" s="77"/>
      <c r="C4" s="34"/>
      <c r="D4" s="40" t="s">
        <v>63</v>
      </c>
      <c r="E4" s="50" t="s">
        <v>84</v>
      </c>
      <c r="F4" s="50" t="s">
        <v>21</v>
      </c>
      <c r="G4" s="88" t="s">
        <v>41</v>
      </c>
      <c r="H4" s="50" t="s">
        <v>85</v>
      </c>
      <c r="I4" s="88" t="s">
        <v>86</v>
      </c>
      <c r="J4" s="50" t="s">
        <v>28</v>
      </c>
      <c r="K4" s="88" t="s">
        <v>87</v>
      </c>
      <c r="L4" s="50" t="s">
        <v>88</v>
      </c>
      <c r="M4" s="88" t="s">
        <v>89</v>
      </c>
      <c r="N4" s="88" t="s">
        <v>90</v>
      </c>
      <c r="O4" s="88" t="s">
        <v>31</v>
      </c>
      <c r="P4" s="71" t="s">
        <v>91</v>
      </c>
      <c r="Q4" s="26"/>
      <c r="R4" s="26"/>
      <c r="S4" s="26"/>
      <c r="T4" s="26"/>
      <c r="U4" s="26"/>
      <c r="V4" s="26"/>
      <c r="W4" s="26"/>
    </row>
    <row r="5" spans="1:23" ht="30" customHeight="1">
      <c r="A5" s="9" t="s">
        <v>16</v>
      </c>
      <c r="B5" s="3">
        <v>24</v>
      </c>
      <c r="C5" s="32" t="s">
        <v>18</v>
      </c>
      <c r="D5" s="93">
        <v>13</v>
      </c>
      <c r="E5" s="16">
        <v>3</v>
      </c>
      <c r="F5" s="16" t="s">
        <v>27</v>
      </c>
      <c r="G5" s="16">
        <v>2</v>
      </c>
      <c r="H5" s="16" t="s">
        <v>27</v>
      </c>
      <c r="I5" s="16">
        <v>2</v>
      </c>
      <c r="J5" s="16" t="s">
        <v>27</v>
      </c>
      <c r="K5" s="16" t="s">
        <v>27</v>
      </c>
      <c r="L5" s="16">
        <v>3</v>
      </c>
      <c r="M5" s="16" t="s">
        <v>27</v>
      </c>
      <c r="N5" s="16">
        <v>1</v>
      </c>
      <c r="O5" s="16" t="s">
        <v>27</v>
      </c>
      <c r="P5" s="258">
        <v>2</v>
      </c>
      <c r="Q5" s="26"/>
      <c r="R5" s="26"/>
      <c r="S5" s="26"/>
      <c r="T5" s="26"/>
      <c r="U5" s="26"/>
      <c r="V5" s="26"/>
      <c r="W5" s="26"/>
    </row>
    <row r="6" spans="1:23" ht="29.25" customHeight="1">
      <c r="A6" s="74"/>
      <c r="B6" s="3">
        <v>25</v>
      </c>
      <c r="C6" s="30"/>
      <c r="D6" s="93">
        <v>15</v>
      </c>
      <c r="E6" s="16" t="s">
        <v>27</v>
      </c>
      <c r="F6" s="16">
        <v>1</v>
      </c>
      <c r="G6" s="16">
        <v>3</v>
      </c>
      <c r="H6" s="16">
        <v>2</v>
      </c>
      <c r="I6" s="16" t="s">
        <v>27</v>
      </c>
      <c r="J6" s="16" t="s">
        <v>27</v>
      </c>
      <c r="K6" s="16" t="s">
        <v>27</v>
      </c>
      <c r="L6" s="16">
        <v>2</v>
      </c>
      <c r="M6" s="16">
        <v>1</v>
      </c>
      <c r="N6" s="16">
        <v>2</v>
      </c>
      <c r="O6" s="16" t="s">
        <v>27</v>
      </c>
      <c r="P6" s="258">
        <v>4</v>
      </c>
      <c r="Q6" s="26"/>
      <c r="R6" s="26"/>
      <c r="S6" s="26"/>
      <c r="T6" s="26"/>
      <c r="U6" s="26"/>
      <c r="V6" s="26"/>
      <c r="W6" s="26"/>
    </row>
    <row r="7" spans="1:23" ht="29.25" customHeight="1">
      <c r="A7" s="74"/>
      <c r="B7" s="3">
        <v>26</v>
      </c>
      <c r="C7" s="30"/>
      <c r="D7" s="93">
        <v>17</v>
      </c>
      <c r="E7" s="16">
        <v>3</v>
      </c>
      <c r="F7" s="16">
        <v>1</v>
      </c>
      <c r="G7" s="16">
        <v>2</v>
      </c>
      <c r="H7" s="16">
        <v>3</v>
      </c>
      <c r="I7" s="16">
        <v>3</v>
      </c>
      <c r="J7" s="16" t="s">
        <v>27</v>
      </c>
      <c r="K7" s="16">
        <v>1</v>
      </c>
      <c r="L7" s="16">
        <v>1</v>
      </c>
      <c r="M7" s="16" t="s">
        <v>27</v>
      </c>
      <c r="N7" s="16">
        <v>2</v>
      </c>
      <c r="O7" s="16">
        <v>1</v>
      </c>
      <c r="P7" s="258" t="s">
        <v>27</v>
      </c>
      <c r="Q7" s="3"/>
      <c r="R7" s="26"/>
      <c r="S7" s="26"/>
      <c r="T7" s="26"/>
      <c r="U7" s="26"/>
      <c r="V7" s="26"/>
      <c r="W7" s="26"/>
    </row>
    <row r="8" spans="1:23" ht="29.25" customHeight="1">
      <c r="A8" s="74"/>
      <c r="B8" s="3">
        <v>27</v>
      </c>
      <c r="C8" s="30"/>
      <c r="D8" s="93">
        <v>11</v>
      </c>
      <c r="E8" s="16" t="s">
        <v>27</v>
      </c>
      <c r="F8" s="16">
        <v>1</v>
      </c>
      <c r="G8" s="16" t="s">
        <v>27</v>
      </c>
      <c r="H8" s="16">
        <v>2</v>
      </c>
      <c r="I8" s="16">
        <v>1</v>
      </c>
      <c r="J8" s="16" t="s">
        <v>27</v>
      </c>
      <c r="K8" s="16">
        <v>1</v>
      </c>
      <c r="L8" s="16">
        <v>1</v>
      </c>
      <c r="M8" s="16" t="s">
        <v>27</v>
      </c>
      <c r="N8" s="16">
        <v>1</v>
      </c>
      <c r="O8" s="16">
        <v>1</v>
      </c>
      <c r="P8" s="258">
        <v>3</v>
      </c>
      <c r="Q8" s="26"/>
      <c r="R8" s="26"/>
      <c r="S8" s="26"/>
      <c r="T8" s="26"/>
      <c r="U8" s="26"/>
      <c r="V8" s="26"/>
      <c r="W8" s="26"/>
    </row>
    <row r="9" spans="1:23" ht="29.25" customHeight="1">
      <c r="A9" s="167"/>
      <c r="B9" s="169">
        <v>28</v>
      </c>
      <c r="C9" s="31"/>
      <c r="D9" s="93">
        <v>10</v>
      </c>
      <c r="E9" s="16">
        <v>1</v>
      </c>
      <c r="F9" s="16" t="s">
        <v>27</v>
      </c>
      <c r="G9" s="16">
        <v>3</v>
      </c>
      <c r="H9" s="16">
        <v>3</v>
      </c>
      <c r="I9" s="16" t="s">
        <v>27</v>
      </c>
      <c r="J9" s="16" t="s">
        <v>27</v>
      </c>
      <c r="K9" s="16" t="s">
        <v>27</v>
      </c>
      <c r="L9" s="16" t="s">
        <v>27</v>
      </c>
      <c r="M9" s="16" t="s">
        <v>27</v>
      </c>
      <c r="N9" s="16">
        <v>1</v>
      </c>
      <c r="O9" s="16">
        <v>2</v>
      </c>
      <c r="P9" s="258" t="s">
        <v>27</v>
      </c>
      <c r="Q9" s="3"/>
      <c r="R9" s="26"/>
      <c r="S9" s="26"/>
      <c r="T9" s="26"/>
      <c r="U9" s="26"/>
      <c r="V9" s="26"/>
      <c r="W9" s="26"/>
    </row>
    <row r="10" spans="1:23" ht="23.25" customHeight="1">
      <c r="A10" s="98" t="s">
        <v>15</v>
      </c>
      <c r="B10" s="102"/>
      <c r="C10" s="104"/>
      <c r="D10" s="243">
        <f t="shared" ref="D10:P10" si="0">SUM(D5:D9)</f>
        <v>66</v>
      </c>
      <c r="E10" s="102">
        <f t="shared" si="0"/>
        <v>7</v>
      </c>
      <c r="F10" s="102">
        <f t="shared" si="0"/>
        <v>3</v>
      </c>
      <c r="G10" s="102">
        <f t="shared" si="0"/>
        <v>10</v>
      </c>
      <c r="H10" s="102">
        <f t="shared" si="0"/>
        <v>10</v>
      </c>
      <c r="I10" s="102">
        <f t="shared" si="0"/>
        <v>6</v>
      </c>
      <c r="J10" s="102">
        <f t="shared" si="0"/>
        <v>0</v>
      </c>
      <c r="K10" s="102">
        <f t="shared" si="0"/>
        <v>2</v>
      </c>
      <c r="L10" s="102">
        <f t="shared" si="0"/>
        <v>7</v>
      </c>
      <c r="M10" s="102">
        <f t="shared" si="0"/>
        <v>1</v>
      </c>
      <c r="N10" s="102">
        <f t="shared" si="0"/>
        <v>7</v>
      </c>
      <c r="O10" s="102">
        <f t="shared" si="0"/>
        <v>4</v>
      </c>
      <c r="P10" s="260">
        <f t="shared" si="0"/>
        <v>9</v>
      </c>
      <c r="Q10" s="3"/>
      <c r="R10" s="26"/>
      <c r="S10" s="26"/>
      <c r="T10" s="26"/>
      <c r="U10" s="26"/>
      <c r="V10" s="26"/>
      <c r="W10" s="26"/>
    </row>
    <row r="11" spans="1:23" ht="23.25" customHeight="1">
      <c r="A11" s="99" t="s">
        <v>93</v>
      </c>
      <c r="B11" s="103"/>
      <c r="C11" s="105"/>
      <c r="D11" s="244">
        <f>D10/D10*100</f>
        <v>100</v>
      </c>
      <c r="E11" s="250">
        <f>E10/D10*100</f>
        <v>10.606060606060606</v>
      </c>
      <c r="F11" s="250">
        <f>F10/D10*100</f>
        <v>4.5454545454545459</v>
      </c>
      <c r="G11" s="250">
        <f>G10/D10*100</f>
        <v>15.151515151515152</v>
      </c>
      <c r="H11" s="250">
        <f>H10/D10*100</f>
        <v>15.151515151515152</v>
      </c>
      <c r="I11" s="250">
        <f>I10/D10*100</f>
        <v>9.0909090909090917</v>
      </c>
      <c r="J11" s="250">
        <f>J10/D10*100</f>
        <v>0</v>
      </c>
      <c r="K11" s="250">
        <f>K10/D10*100</f>
        <v>3.0303030303030303</v>
      </c>
      <c r="L11" s="250">
        <f>L10/D10*100</f>
        <v>10.606060606060606</v>
      </c>
      <c r="M11" s="250">
        <f>M10/D10*100</f>
        <v>1.5151515151515151</v>
      </c>
      <c r="N11" s="250">
        <f>N10/D10*100</f>
        <v>10.606060606060606</v>
      </c>
      <c r="O11" s="250">
        <f>O10/D10*100</f>
        <v>6.0606060606060606</v>
      </c>
      <c r="P11" s="261">
        <f>P10/D10*100</f>
        <v>13.636363636363635</v>
      </c>
      <c r="Q11" s="3"/>
      <c r="R11" s="26"/>
      <c r="S11" s="26"/>
      <c r="T11" s="26"/>
      <c r="U11" s="26"/>
      <c r="V11" s="26"/>
      <c r="W11" s="26"/>
    </row>
    <row r="12" spans="1:23" ht="3.75" customHeight="1">
      <c r="A12" s="16"/>
      <c r="B12" s="16"/>
      <c r="C12" s="16"/>
      <c r="D12" s="24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3"/>
      <c r="R12" s="26"/>
      <c r="S12" s="26"/>
      <c r="T12" s="26"/>
      <c r="U12" s="26"/>
      <c r="V12" s="26"/>
      <c r="W12" s="26"/>
    </row>
    <row r="13" spans="1:23" ht="20.100000000000001" customHeight="1">
      <c r="C13" s="58"/>
      <c r="D13" s="246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61" t="s">
        <v>25</v>
      </c>
      <c r="Q13" s="26"/>
      <c r="R13" s="26"/>
      <c r="S13" s="26"/>
      <c r="T13" s="26"/>
      <c r="U13" s="26"/>
      <c r="V13" s="26"/>
      <c r="W13" s="26"/>
    </row>
    <row r="14" spans="1:23" ht="20.100000000000001" customHeight="1">
      <c r="D14" s="84"/>
      <c r="E14" s="84"/>
      <c r="F14" s="84"/>
      <c r="G14" s="84"/>
      <c r="H14" s="84"/>
      <c r="I14" s="84"/>
      <c r="J14" s="26"/>
      <c r="K14" s="26"/>
      <c r="L14" s="26"/>
      <c r="M14" s="26"/>
      <c r="N14" s="26"/>
      <c r="O14" s="58"/>
      <c r="P14" s="58"/>
      <c r="Q14" s="58"/>
      <c r="R14" s="26"/>
      <c r="S14" s="26"/>
      <c r="T14" s="26"/>
      <c r="U14" s="26"/>
      <c r="V14" s="26"/>
      <c r="W14" s="26"/>
    </row>
    <row r="15" spans="1:23" ht="20.100000000000001" customHeight="1">
      <c r="A15" s="81" t="s">
        <v>195</v>
      </c>
      <c r="D15" s="84"/>
      <c r="E15" s="84"/>
      <c r="F15" s="84"/>
      <c r="G15" s="84"/>
      <c r="H15" s="84"/>
      <c r="I15" s="84"/>
      <c r="J15" s="3"/>
      <c r="K15" s="3"/>
      <c r="L15" s="3"/>
      <c r="M15" s="3"/>
      <c r="N15" s="3"/>
      <c r="O15" s="58"/>
      <c r="P15" s="58"/>
      <c r="Q15" s="56" t="s">
        <v>75</v>
      </c>
      <c r="R15" s="26"/>
      <c r="S15" s="26"/>
      <c r="T15" s="26"/>
      <c r="U15" s="26"/>
      <c r="V15" s="26"/>
      <c r="W15" s="26"/>
    </row>
    <row r="16" spans="1:23" ht="1.5" customHeight="1">
      <c r="A16" s="81"/>
      <c r="D16" s="84"/>
      <c r="E16" s="84"/>
      <c r="F16" s="84"/>
      <c r="G16" s="84"/>
      <c r="H16" s="84"/>
      <c r="I16" s="84"/>
      <c r="J16" s="3"/>
      <c r="K16" s="3"/>
      <c r="L16" s="3"/>
      <c r="M16" s="3"/>
      <c r="N16" s="3"/>
      <c r="O16" s="58"/>
      <c r="P16" s="58"/>
      <c r="Q16" s="56"/>
      <c r="R16" s="26"/>
      <c r="S16" s="26"/>
      <c r="T16" s="26"/>
      <c r="U16" s="26"/>
      <c r="V16" s="26"/>
      <c r="W16" s="26"/>
    </row>
    <row r="17" spans="1:24" ht="30" customHeight="1">
      <c r="A17" s="73"/>
      <c r="B17" s="77"/>
      <c r="C17" s="34"/>
      <c r="D17" s="40" t="s">
        <v>63</v>
      </c>
      <c r="E17" s="50" t="s">
        <v>58</v>
      </c>
      <c r="F17" s="50" t="s">
        <v>83</v>
      </c>
      <c r="G17" s="50" t="s">
        <v>110</v>
      </c>
      <c r="H17" s="88" t="s">
        <v>111</v>
      </c>
      <c r="I17" s="50" t="s">
        <v>112</v>
      </c>
      <c r="J17" s="88" t="s">
        <v>113</v>
      </c>
      <c r="K17" s="50" t="s">
        <v>114</v>
      </c>
      <c r="L17" s="88" t="s">
        <v>115</v>
      </c>
      <c r="M17" s="50" t="s">
        <v>116</v>
      </c>
      <c r="N17" s="88" t="s">
        <v>47</v>
      </c>
      <c r="O17" s="88" t="s">
        <v>117</v>
      </c>
      <c r="P17" s="88" t="s">
        <v>119</v>
      </c>
      <c r="Q17" s="71" t="s">
        <v>164</v>
      </c>
      <c r="R17" s="26"/>
      <c r="S17" s="26"/>
      <c r="T17" s="26"/>
      <c r="U17" s="26"/>
      <c r="V17" s="26"/>
      <c r="W17" s="26"/>
    </row>
    <row r="18" spans="1:24" ht="30" customHeight="1">
      <c r="A18" s="9" t="s">
        <v>16</v>
      </c>
      <c r="B18" s="3">
        <v>24</v>
      </c>
      <c r="C18" s="30" t="s">
        <v>18</v>
      </c>
      <c r="D18" s="93">
        <v>13</v>
      </c>
      <c r="E18" s="16" t="s">
        <v>27</v>
      </c>
      <c r="F18" s="16">
        <v>2</v>
      </c>
      <c r="G18" s="16">
        <v>1</v>
      </c>
      <c r="H18" s="16">
        <v>1</v>
      </c>
      <c r="I18" s="16">
        <v>1</v>
      </c>
      <c r="J18" s="16">
        <v>2</v>
      </c>
      <c r="K18" s="16">
        <v>2</v>
      </c>
      <c r="L18" s="16">
        <v>2</v>
      </c>
      <c r="M18" s="16">
        <v>1</v>
      </c>
      <c r="N18" s="16">
        <v>1</v>
      </c>
      <c r="O18" s="16" t="s">
        <v>27</v>
      </c>
      <c r="P18" s="16" t="s">
        <v>27</v>
      </c>
      <c r="Q18" s="258" t="s">
        <v>27</v>
      </c>
      <c r="R18" s="26"/>
      <c r="S18" s="26"/>
      <c r="T18" s="26"/>
      <c r="U18" s="26"/>
      <c r="V18" s="26"/>
      <c r="W18" s="26"/>
    </row>
    <row r="19" spans="1:24" ht="30" customHeight="1">
      <c r="A19" s="74"/>
      <c r="B19" s="3">
        <v>25</v>
      </c>
      <c r="C19" s="30"/>
      <c r="D19" s="93">
        <v>15</v>
      </c>
      <c r="E19" s="16" t="s">
        <v>27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4</v>
      </c>
      <c r="L19" s="16">
        <v>4</v>
      </c>
      <c r="M19" s="16" t="s">
        <v>27</v>
      </c>
      <c r="N19" s="16">
        <v>1</v>
      </c>
      <c r="O19" s="16">
        <v>1</v>
      </c>
      <c r="P19" s="16" t="s">
        <v>27</v>
      </c>
      <c r="Q19" s="258" t="s">
        <v>27</v>
      </c>
      <c r="R19" s="26"/>
      <c r="S19" s="26"/>
      <c r="T19" s="26"/>
      <c r="U19" s="26"/>
      <c r="V19" s="26"/>
      <c r="W19" s="26"/>
    </row>
    <row r="20" spans="1:24" ht="30" customHeight="1">
      <c r="A20" s="74"/>
      <c r="B20" s="3">
        <v>26</v>
      </c>
      <c r="C20" s="30"/>
      <c r="D20" s="93">
        <v>17</v>
      </c>
      <c r="E20" s="16">
        <v>2</v>
      </c>
      <c r="F20" s="16" t="s">
        <v>27</v>
      </c>
      <c r="G20" s="16" t="s">
        <v>27</v>
      </c>
      <c r="H20" s="16">
        <v>2</v>
      </c>
      <c r="I20" s="16">
        <v>2</v>
      </c>
      <c r="J20" s="16">
        <v>2</v>
      </c>
      <c r="K20" s="16">
        <v>3</v>
      </c>
      <c r="L20" s="16">
        <v>1</v>
      </c>
      <c r="M20" s="16" t="s">
        <v>27</v>
      </c>
      <c r="N20" s="16">
        <v>4</v>
      </c>
      <c r="O20" s="16" t="s">
        <v>27</v>
      </c>
      <c r="P20" s="16">
        <v>1</v>
      </c>
      <c r="Q20" s="258" t="s">
        <v>27</v>
      </c>
      <c r="R20" s="3"/>
      <c r="S20" s="3"/>
      <c r="T20" s="26"/>
      <c r="U20" s="26"/>
      <c r="V20" s="26"/>
      <c r="W20" s="26"/>
    </row>
    <row r="21" spans="1:24" ht="30" customHeight="1">
      <c r="A21" s="74"/>
      <c r="B21" s="3">
        <v>27</v>
      </c>
      <c r="C21" s="30"/>
      <c r="D21" s="93">
        <v>11</v>
      </c>
      <c r="E21" s="16">
        <v>1</v>
      </c>
      <c r="F21" s="16" t="s">
        <v>27</v>
      </c>
      <c r="G21" s="16" t="s">
        <v>27</v>
      </c>
      <c r="H21" s="16" t="s">
        <v>27</v>
      </c>
      <c r="I21" s="16" t="s">
        <v>27</v>
      </c>
      <c r="J21" s="16">
        <v>2</v>
      </c>
      <c r="K21" s="16">
        <v>1</v>
      </c>
      <c r="L21" s="16">
        <v>2</v>
      </c>
      <c r="M21" s="16">
        <v>3</v>
      </c>
      <c r="N21" s="16">
        <v>2</v>
      </c>
      <c r="O21" s="16" t="s">
        <v>27</v>
      </c>
      <c r="P21" s="16" t="s">
        <v>27</v>
      </c>
      <c r="Q21" s="258" t="s">
        <v>27</v>
      </c>
      <c r="R21" s="26"/>
      <c r="S21" s="26"/>
      <c r="T21" s="26"/>
      <c r="U21" s="26"/>
      <c r="V21" s="26"/>
      <c r="W21" s="26"/>
    </row>
    <row r="22" spans="1:24" ht="30" customHeight="1">
      <c r="A22" s="167"/>
      <c r="B22" s="169">
        <v>28</v>
      </c>
      <c r="C22" s="31"/>
      <c r="D22" s="93">
        <v>10</v>
      </c>
      <c r="E22" s="16" t="s">
        <v>27</v>
      </c>
      <c r="F22" s="16" t="s">
        <v>27</v>
      </c>
      <c r="G22" s="16" t="s">
        <v>27</v>
      </c>
      <c r="H22" s="16" t="s">
        <v>27</v>
      </c>
      <c r="I22" s="16">
        <v>2</v>
      </c>
      <c r="J22" s="16">
        <v>3</v>
      </c>
      <c r="K22" s="16">
        <v>1</v>
      </c>
      <c r="L22" s="16">
        <v>1</v>
      </c>
      <c r="M22" s="16" t="s">
        <v>27</v>
      </c>
      <c r="N22" s="16">
        <v>1</v>
      </c>
      <c r="O22" s="16">
        <v>1</v>
      </c>
      <c r="P22" s="16">
        <v>1</v>
      </c>
      <c r="Q22" s="258" t="s">
        <v>27</v>
      </c>
      <c r="R22" s="3"/>
      <c r="S22" s="3"/>
      <c r="T22" s="26"/>
      <c r="U22" s="26"/>
      <c r="V22" s="26"/>
      <c r="W22" s="26"/>
    </row>
    <row r="23" spans="1:24" ht="23.25" customHeight="1">
      <c r="A23" s="98" t="s">
        <v>15</v>
      </c>
      <c r="B23" s="102"/>
      <c r="C23" s="104"/>
      <c r="D23" s="247">
        <f t="shared" ref="D23:Q23" si="1">SUM(D18:D22)</f>
        <v>66</v>
      </c>
      <c r="E23" s="251">
        <f t="shared" si="1"/>
        <v>3</v>
      </c>
      <c r="F23" s="251">
        <f t="shared" si="1"/>
        <v>3</v>
      </c>
      <c r="G23" s="251">
        <f t="shared" si="1"/>
        <v>2</v>
      </c>
      <c r="H23" s="251">
        <f t="shared" si="1"/>
        <v>4</v>
      </c>
      <c r="I23" s="251">
        <f t="shared" si="1"/>
        <v>6</v>
      </c>
      <c r="J23" s="251">
        <f t="shared" si="1"/>
        <v>10</v>
      </c>
      <c r="K23" s="251">
        <f t="shared" si="1"/>
        <v>11</v>
      </c>
      <c r="L23" s="251">
        <f t="shared" si="1"/>
        <v>10</v>
      </c>
      <c r="M23" s="251">
        <f t="shared" si="1"/>
        <v>4</v>
      </c>
      <c r="N23" s="251">
        <f t="shared" si="1"/>
        <v>9</v>
      </c>
      <c r="O23" s="251">
        <f t="shared" si="1"/>
        <v>2</v>
      </c>
      <c r="P23" s="251">
        <f t="shared" si="1"/>
        <v>2</v>
      </c>
      <c r="Q23" s="262">
        <f t="shared" si="1"/>
        <v>0</v>
      </c>
      <c r="R23" s="3"/>
      <c r="S23" s="3"/>
      <c r="T23" s="26"/>
      <c r="U23" s="26"/>
      <c r="V23" s="26"/>
      <c r="W23" s="26"/>
    </row>
    <row r="24" spans="1:24" ht="23.25" customHeight="1">
      <c r="A24" s="99" t="s">
        <v>165</v>
      </c>
      <c r="B24" s="103"/>
      <c r="C24" s="105"/>
      <c r="D24" s="248">
        <f>D23/D23*100</f>
        <v>100</v>
      </c>
      <c r="E24" s="252">
        <f>E23/D23*100</f>
        <v>4.5454545454545459</v>
      </c>
      <c r="F24" s="252">
        <f>F23/D23*100</f>
        <v>4.5454545454545459</v>
      </c>
      <c r="G24" s="252">
        <f>G23/D23*100</f>
        <v>3.0303030303030303</v>
      </c>
      <c r="H24" s="252">
        <f>H23/D23*100</f>
        <v>6.0606060606060606</v>
      </c>
      <c r="I24" s="252">
        <f>I23/D23*100</f>
        <v>9.0909090909090917</v>
      </c>
      <c r="J24" s="252">
        <f>J23/D23*100</f>
        <v>15.151515151515152</v>
      </c>
      <c r="K24" s="252">
        <f>K23/D23*100</f>
        <v>16.666666666666664</v>
      </c>
      <c r="L24" s="252">
        <f>L23/D23*100</f>
        <v>15.151515151515152</v>
      </c>
      <c r="M24" s="252">
        <f>M23/D23*100</f>
        <v>6.0606060606060606</v>
      </c>
      <c r="N24" s="252">
        <f>N23/D23*100</f>
        <v>13.636363636363635</v>
      </c>
      <c r="O24" s="252">
        <f>O23/D23*100</f>
        <v>3.0303030303030303</v>
      </c>
      <c r="P24" s="252">
        <f>P23/D23*100</f>
        <v>3.0303030303030303</v>
      </c>
      <c r="Q24" s="263">
        <f>Q23/D23*100</f>
        <v>0</v>
      </c>
      <c r="R24" s="3"/>
      <c r="S24" s="3"/>
      <c r="T24" s="26"/>
      <c r="U24" s="26"/>
      <c r="V24" s="26"/>
      <c r="W24" s="26"/>
    </row>
    <row r="25" spans="1:24" ht="3.75" customHeight="1">
      <c r="A25" s="16"/>
      <c r="B25" s="16"/>
      <c r="C25" s="16"/>
      <c r="D25" s="249"/>
      <c r="E25" s="16"/>
      <c r="F25" s="16"/>
      <c r="G25" s="16"/>
      <c r="H25" s="16"/>
      <c r="I25" s="16"/>
      <c r="J25" s="16"/>
      <c r="K25" s="16"/>
      <c r="L25" s="16"/>
      <c r="M25" s="256"/>
      <c r="N25" s="16"/>
      <c r="O25" s="256"/>
      <c r="P25" s="16"/>
      <c r="Q25" s="16"/>
      <c r="R25" s="3"/>
      <c r="S25" s="3"/>
      <c r="T25" s="26"/>
      <c r="U25" s="26"/>
      <c r="V25" s="26"/>
      <c r="W25" s="26"/>
    </row>
    <row r="26" spans="1:24" ht="20.100000000000001" customHeight="1"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61" t="s">
        <v>25</v>
      </c>
      <c r="R26" s="26"/>
      <c r="S26" s="26"/>
      <c r="T26" s="26"/>
      <c r="U26" s="26"/>
      <c r="V26" s="26"/>
      <c r="W26" s="26"/>
    </row>
    <row r="27" spans="1:24" ht="20.100000000000001" customHeight="1">
      <c r="D27" s="84"/>
      <c r="E27" s="84"/>
      <c r="F27" s="84"/>
      <c r="G27" s="84"/>
      <c r="H27" s="84"/>
      <c r="I27" s="84"/>
      <c r="J27" s="26"/>
      <c r="K27" s="26"/>
      <c r="L27" s="26"/>
      <c r="M27" s="58"/>
      <c r="N27" s="58"/>
      <c r="O27" s="58"/>
      <c r="P27" s="58"/>
      <c r="Q27" s="26"/>
      <c r="R27" s="26"/>
      <c r="S27" s="26"/>
      <c r="T27" s="26"/>
      <c r="U27" s="26"/>
      <c r="V27" s="26"/>
      <c r="W27" s="26"/>
    </row>
    <row r="28" spans="1:24" ht="20.100000000000001" customHeight="1">
      <c r="A28" s="81" t="s">
        <v>166</v>
      </c>
      <c r="D28" s="84"/>
      <c r="E28" s="84"/>
      <c r="F28" s="84"/>
      <c r="G28" s="84"/>
      <c r="H28" s="84"/>
      <c r="I28" s="84"/>
      <c r="J28" s="26"/>
      <c r="K28" s="26"/>
      <c r="L28" s="26"/>
      <c r="M28" s="58"/>
      <c r="N28" s="58"/>
      <c r="O28" s="56" t="s">
        <v>167</v>
      </c>
      <c r="Q28" s="26"/>
      <c r="R28" s="26"/>
      <c r="S28" s="26"/>
      <c r="T28" s="26"/>
      <c r="U28" s="26"/>
      <c r="V28" s="26"/>
      <c r="W28" s="26"/>
    </row>
    <row r="29" spans="1:24" ht="1.5" customHeight="1">
      <c r="A29" s="81"/>
      <c r="D29" s="84"/>
      <c r="E29" s="84"/>
      <c r="F29" s="84"/>
      <c r="G29" s="84"/>
      <c r="H29" s="84"/>
      <c r="I29" s="84"/>
      <c r="J29" s="26"/>
      <c r="K29" s="26"/>
      <c r="L29" s="26"/>
      <c r="M29" s="58"/>
      <c r="N29" s="58"/>
      <c r="O29" s="56"/>
      <c r="Q29" s="26"/>
      <c r="R29" s="26"/>
      <c r="S29" s="26"/>
      <c r="T29" s="26"/>
      <c r="U29" s="26"/>
      <c r="V29" s="26"/>
      <c r="W29" s="26"/>
    </row>
    <row r="30" spans="1:24" ht="20.100000000000001" customHeight="1">
      <c r="A30" s="73"/>
      <c r="B30" s="77"/>
      <c r="C30" s="77"/>
      <c r="D30" s="77"/>
      <c r="E30" s="34"/>
      <c r="F30" s="50" t="s">
        <v>150</v>
      </c>
      <c r="G30" s="50"/>
      <c r="H30" s="50" t="s">
        <v>134</v>
      </c>
      <c r="I30" s="50"/>
      <c r="J30" s="50" t="s">
        <v>135</v>
      </c>
      <c r="K30" s="50"/>
      <c r="L30" s="50" t="s">
        <v>17</v>
      </c>
      <c r="M30" s="88"/>
      <c r="N30" s="50" t="s">
        <v>137</v>
      </c>
      <c r="O30" s="71"/>
      <c r="P30" s="26"/>
      <c r="Q30" s="26"/>
      <c r="R30" s="24"/>
      <c r="S30" s="24"/>
      <c r="T30" s="16"/>
      <c r="U30" s="16"/>
      <c r="V30" s="16"/>
      <c r="W30" s="16"/>
      <c r="X30" s="16"/>
    </row>
    <row r="31" spans="1:24" ht="24" customHeight="1">
      <c r="A31" s="237" t="s">
        <v>168</v>
      </c>
      <c r="B31" s="240"/>
      <c r="C31" s="240"/>
      <c r="D31" s="240"/>
      <c r="E31" s="253"/>
      <c r="F31" s="93">
        <v>13</v>
      </c>
      <c r="G31" s="93"/>
      <c r="H31" s="93">
        <v>15</v>
      </c>
      <c r="I31" s="93"/>
      <c r="J31" s="93">
        <v>17</v>
      </c>
      <c r="K31" s="93"/>
      <c r="L31" s="93">
        <v>11</v>
      </c>
      <c r="M31" s="93"/>
      <c r="N31" s="93">
        <v>10</v>
      </c>
      <c r="O31" s="257"/>
      <c r="P31" s="26"/>
      <c r="Q31" s="26"/>
      <c r="R31" s="240"/>
      <c r="S31" s="240"/>
      <c r="T31" s="47"/>
      <c r="U31" s="47"/>
      <c r="V31" s="47"/>
      <c r="W31" s="47"/>
      <c r="X31" s="264"/>
    </row>
    <row r="32" spans="1:24" ht="20.100000000000001" customHeight="1">
      <c r="A32" s="238"/>
      <c r="B32" s="62" t="s">
        <v>169</v>
      </c>
      <c r="C32" s="62"/>
      <c r="D32" s="62"/>
      <c r="E32" s="254"/>
      <c r="F32" s="16">
        <v>2</v>
      </c>
      <c r="G32" s="16"/>
      <c r="H32" s="16" t="s">
        <v>27</v>
      </c>
      <c r="I32" s="16"/>
      <c r="J32" s="16">
        <v>1</v>
      </c>
      <c r="K32" s="16"/>
      <c r="L32" s="16">
        <v>2</v>
      </c>
      <c r="M32" s="16"/>
      <c r="N32" s="16">
        <v>1</v>
      </c>
      <c r="O32" s="258"/>
      <c r="P32" s="26"/>
      <c r="Q32" s="26"/>
      <c r="R32" s="62"/>
      <c r="S32" s="62"/>
      <c r="T32" s="52"/>
      <c r="U32" s="52"/>
      <c r="V32" s="52"/>
      <c r="W32" s="52"/>
      <c r="X32" s="264"/>
    </row>
    <row r="33" spans="1:24" ht="20.100000000000001" customHeight="1">
      <c r="A33" s="238"/>
      <c r="B33" s="62" t="s">
        <v>107</v>
      </c>
      <c r="C33" s="62"/>
      <c r="D33" s="62"/>
      <c r="E33" s="254"/>
      <c r="F33" s="16" t="s">
        <v>27</v>
      </c>
      <c r="G33" s="16"/>
      <c r="H33" s="16">
        <v>3</v>
      </c>
      <c r="I33" s="16"/>
      <c r="J33" s="16">
        <v>2</v>
      </c>
      <c r="K33" s="16"/>
      <c r="L33" s="16" t="s">
        <v>27</v>
      </c>
      <c r="M33" s="16"/>
      <c r="N33" s="16">
        <v>1</v>
      </c>
      <c r="O33" s="258"/>
      <c r="P33" s="26"/>
      <c r="Q33" s="26"/>
      <c r="R33" s="62"/>
      <c r="S33" s="62"/>
      <c r="T33" s="52"/>
      <c r="U33" s="52"/>
      <c r="V33" s="52"/>
      <c r="W33" s="52"/>
      <c r="X33" s="264"/>
    </row>
    <row r="34" spans="1:24" ht="20.100000000000001" customHeight="1">
      <c r="A34" s="238"/>
      <c r="B34" s="62" t="s">
        <v>170</v>
      </c>
      <c r="C34" s="62"/>
      <c r="D34" s="62"/>
      <c r="E34" s="254"/>
      <c r="F34" s="16">
        <v>1</v>
      </c>
      <c r="G34" s="16"/>
      <c r="H34" s="16" t="s">
        <v>27</v>
      </c>
      <c r="I34" s="16"/>
      <c r="J34" s="16">
        <v>4</v>
      </c>
      <c r="K34" s="16"/>
      <c r="L34" s="16">
        <v>1</v>
      </c>
      <c r="M34" s="16"/>
      <c r="N34" s="16">
        <v>1</v>
      </c>
      <c r="O34" s="258"/>
      <c r="P34" s="26"/>
      <c r="Q34" s="26"/>
      <c r="R34" s="62"/>
      <c r="S34" s="62"/>
      <c r="T34" s="52"/>
      <c r="U34" s="52"/>
      <c r="V34" s="52"/>
      <c r="W34" s="52"/>
      <c r="X34" s="264"/>
    </row>
    <row r="35" spans="1:24" ht="20.100000000000001" customHeight="1">
      <c r="A35" s="238"/>
      <c r="B35" s="62" t="s">
        <v>24</v>
      </c>
      <c r="C35" s="62"/>
      <c r="D35" s="62"/>
      <c r="E35" s="254"/>
      <c r="F35" s="16" t="s">
        <v>27</v>
      </c>
      <c r="G35" s="16"/>
      <c r="H35" s="16">
        <v>4</v>
      </c>
      <c r="I35" s="16"/>
      <c r="J35" s="16" t="s">
        <v>27</v>
      </c>
      <c r="K35" s="16"/>
      <c r="L35" s="16">
        <v>2</v>
      </c>
      <c r="M35" s="16"/>
      <c r="N35" s="16" t="s">
        <v>27</v>
      </c>
      <c r="O35" s="258"/>
      <c r="P35" s="26"/>
      <c r="Q35" s="26"/>
      <c r="R35" s="62"/>
      <c r="S35" s="62"/>
      <c r="T35" s="52"/>
      <c r="U35" s="52"/>
      <c r="V35" s="52"/>
      <c r="W35" s="52"/>
      <c r="X35" s="264"/>
    </row>
    <row r="36" spans="1:24" ht="20.100000000000001" customHeight="1">
      <c r="A36" s="238"/>
      <c r="B36" s="62" t="s">
        <v>46</v>
      </c>
      <c r="C36" s="62"/>
      <c r="D36" s="62"/>
      <c r="E36" s="254"/>
      <c r="F36" s="16" t="s">
        <v>27</v>
      </c>
      <c r="G36" s="16"/>
      <c r="H36" s="16">
        <v>2</v>
      </c>
      <c r="I36" s="16"/>
      <c r="J36" s="16">
        <v>1</v>
      </c>
      <c r="K36" s="16"/>
      <c r="L36" s="16" t="s">
        <v>27</v>
      </c>
      <c r="M36" s="16"/>
      <c r="N36" s="16" t="s">
        <v>27</v>
      </c>
      <c r="O36" s="258"/>
      <c r="P36" s="26"/>
      <c r="Q36" s="26"/>
      <c r="R36" s="62"/>
      <c r="S36" s="62"/>
      <c r="T36" s="52"/>
      <c r="U36" s="52"/>
      <c r="V36" s="52"/>
      <c r="W36" s="52"/>
      <c r="X36" s="264"/>
    </row>
    <row r="37" spans="1:24" ht="20.100000000000001" customHeight="1">
      <c r="A37" s="238"/>
      <c r="B37" s="62" t="s">
        <v>118</v>
      </c>
      <c r="C37" s="62"/>
      <c r="D37" s="62"/>
      <c r="E37" s="254"/>
      <c r="F37" s="16">
        <v>1</v>
      </c>
      <c r="G37" s="16"/>
      <c r="H37" s="16" t="s">
        <v>27</v>
      </c>
      <c r="I37" s="16"/>
      <c r="J37" s="16">
        <v>1</v>
      </c>
      <c r="K37" s="16"/>
      <c r="L37" s="16" t="s">
        <v>27</v>
      </c>
      <c r="M37" s="16"/>
      <c r="N37" s="16">
        <v>1</v>
      </c>
      <c r="O37" s="258"/>
      <c r="P37" s="26"/>
      <c r="Q37" s="26"/>
      <c r="R37" s="62"/>
      <c r="S37" s="62"/>
      <c r="T37" s="52"/>
      <c r="U37" s="52"/>
      <c r="V37" s="52"/>
      <c r="W37" s="52"/>
      <c r="X37" s="264"/>
    </row>
    <row r="38" spans="1:24" ht="24" customHeight="1">
      <c r="A38" s="238"/>
      <c r="B38" s="62" t="s">
        <v>0</v>
      </c>
      <c r="C38" s="62"/>
      <c r="D38" s="62"/>
      <c r="E38" s="254"/>
      <c r="F38" s="16">
        <v>3</v>
      </c>
      <c r="G38" s="16"/>
      <c r="H38" s="16">
        <v>5</v>
      </c>
      <c r="I38" s="16"/>
      <c r="J38" s="16">
        <v>4</v>
      </c>
      <c r="K38" s="16"/>
      <c r="L38" s="16">
        <v>5</v>
      </c>
      <c r="M38" s="16"/>
      <c r="N38" s="16">
        <v>5</v>
      </c>
      <c r="O38" s="258"/>
      <c r="P38" s="26"/>
      <c r="Q38" s="26"/>
      <c r="R38" s="62"/>
      <c r="S38" s="62"/>
      <c r="T38" s="52"/>
      <c r="U38" s="52"/>
      <c r="V38" s="52"/>
      <c r="W38" s="52"/>
      <c r="X38" s="264"/>
    </row>
    <row r="39" spans="1:24" ht="20.100000000000001" customHeight="1">
      <c r="A39" s="239"/>
      <c r="B39" s="241" t="s">
        <v>171</v>
      </c>
      <c r="C39" s="241"/>
      <c r="D39" s="241"/>
      <c r="E39" s="255"/>
      <c r="F39" s="23">
        <v>6</v>
      </c>
      <c r="G39" s="23"/>
      <c r="H39" s="23">
        <v>1</v>
      </c>
      <c r="I39" s="23"/>
      <c r="J39" s="23">
        <v>4</v>
      </c>
      <c r="K39" s="23"/>
      <c r="L39" s="23">
        <v>1</v>
      </c>
      <c r="M39" s="23"/>
      <c r="N39" s="23">
        <v>1</v>
      </c>
      <c r="O39" s="259"/>
      <c r="P39" s="26"/>
      <c r="Q39" s="26"/>
      <c r="R39" s="62"/>
      <c r="S39" s="62"/>
      <c r="T39" s="52"/>
      <c r="U39" s="52"/>
      <c r="V39" s="52"/>
      <c r="W39" s="52"/>
      <c r="X39" s="264"/>
    </row>
    <row r="40" spans="1:24" ht="3.75" customHeight="1">
      <c r="A40" s="57"/>
      <c r="B40" s="62"/>
      <c r="C40" s="62"/>
      <c r="D40" s="62"/>
      <c r="E40" s="6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26"/>
      <c r="Q40" s="26"/>
      <c r="R40" s="62"/>
      <c r="S40" s="62"/>
      <c r="T40" s="52"/>
      <c r="U40" s="52"/>
      <c r="V40" s="52"/>
      <c r="W40" s="52"/>
      <c r="X40" s="264"/>
    </row>
    <row r="41" spans="1:24" ht="20.100000000000001" customHeight="1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61" t="s">
        <v>25</v>
      </c>
      <c r="Q41" s="183"/>
      <c r="R41" s="203"/>
      <c r="S41" s="203"/>
      <c r="T41" s="52"/>
      <c r="U41" s="52"/>
      <c r="V41" s="52"/>
      <c r="W41" s="52"/>
    </row>
    <row r="42" spans="1:24" ht="20.100000000000001" customHeight="1"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</row>
  </sheetData>
  <mergeCells count="67">
    <mergeCell ref="A4:C4"/>
    <mergeCell ref="A10:C10"/>
    <mergeCell ref="A11:C11"/>
    <mergeCell ref="A17:C17"/>
    <mergeCell ref="A23:C23"/>
    <mergeCell ref="A24:C24"/>
    <mergeCell ref="A30:E30"/>
    <mergeCell ref="F30:G30"/>
    <mergeCell ref="H30:I30"/>
    <mergeCell ref="J30:K30"/>
    <mergeCell ref="L30:M30"/>
    <mergeCell ref="N30:O30"/>
    <mergeCell ref="A31:E31"/>
    <mergeCell ref="F31:G31"/>
    <mergeCell ref="H31:I31"/>
    <mergeCell ref="J31:K31"/>
    <mergeCell ref="L31:M31"/>
    <mergeCell ref="N31:O31"/>
    <mergeCell ref="R31:S31"/>
    <mergeCell ref="B32:E32"/>
    <mergeCell ref="F32:G32"/>
    <mergeCell ref="H32:I32"/>
    <mergeCell ref="J32:K32"/>
    <mergeCell ref="L32:M32"/>
    <mergeCell ref="N32:O32"/>
    <mergeCell ref="B33:E33"/>
    <mergeCell ref="F33:G33"/>
    <mergeCell ref="H33:I33"/>
    <mergeCell ref="J33:K33"/>
    <mergeCell ref="L33:M33"/>
    <mergeCell ref="N33:O33"/>
    <mergeCell ref="B34:E34"/>
    <mergeCell ref="F34:G34"/>
    <mergeCell ref="H34:I34"/>
    <mergeCell ref="J34:K34"/>
    <mergeCell ref="L34:M34"/>
    <mergeCell ref="N34:O34"/>
    <mergeCell ref="B35:E35"/>
    <mergeCell ref="F35:G35"/>
    <mergeCell ref="H35:I35"/>
    <mergeCell ref="J35:K35"/>
    <mergeCell ref="L35:M35"/>
    <mergeCell ref="N35:O35"/>
    <mergeCell ref="B36:E36"/>
    <mergeCell ref="F36:G36"/>
    <mergeCell ref="H36:I36"/>
    <mergeCell ref="J36:K36"/>
    <mergeCell ref="L36:M36"/>
    <mergeCell ref="N36:O36"/>
    <mergeCell ref="B37:E37"/>
    <mergeCell ref="F37:G37"/>
    <mergeCell ref="H37:I37"/>
    <mergeCell ref="J37:K37"/>
    <mergeCell ref="L37:M37"/>
    <mergeCell ref="N37:O37"/>
    <mergeCell ref="B38:E38"/>
    <mergeCell ref="F38:G38"/>
    <mergeCell ref="H38:I38"/>
    <mergeCell ref="J38:K38"/>
    <mergeCell ref="L38:M38"/>
    <mergeCell ref="N38:O38"/>
    <mergeCell ref="B39:E39"/>
    <mergeCell ref="F39:G39"/>
    <mergeCell ref="H39:I39"/>
    <mergeCell ref="J39:K39"/>
    <mergeCell ref="L39:M39"/>
    <mergeCell ref="N39:O39"/>
  </mergeCells>
  <phoneticPr fontId="18"/>
  <pageMargins left="0.78740157480314965" right="0.59055118110236227" top="0.59055118110236227" bottom="0.59055118110236227" header="0.51181102362204722" footer="0.51181102362204722"/>
  <pageSetup paperSize="9" scale="98" fitToWidth="1" fitToHeight="1" orientation="portrait" usePrinterDefaults="1" r:id="rId1"/>
  <headerFooter alignWithMargins="0">
    <oddFooter>&amp;C- 50 -</oddFooter>
  </headerFooter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H27"/>
  <sheetViews>
    <sheetView view="pageBreakPreview" topLeftCell="A13" zoomScaleSheetLayoutView="100" workbookViewId="0">
      <selection activeCell="A23" sqref="A23"/>
    </sheetView>
  </sheetViews>
  <sheetFormatPr defaultRowHeight="30" customHeight="1"/>
  <cols>
    <col min="1" max="1" width="6.625" style="26" customWidth="1"/>
    <col min="2" max="2" width="19.125" style="26" customWidth="1"/>
    <col min="3" max="5" width="12.75" style="26" customWidth="1"/>
    <col min="6" max="7" width="12.75" style="1" customWidth="1"/>
    <col min="8" max="8" width="9" style="1" bestFit="1" customWidth="1"/>
    <col min="9" max="16384" width="9" style="1" customWidth="1"/>
  </cols>
  <sheetData>
    <row r="1" spans="1:7" ht="19.5" customHeight="1">
      <c r="A1" s="83" t="s">
        <v>196</v>
      </c>
      <c r="B1" s="55"/>
      <c r="C1" s="55"/>
      <c r="D1" s="55"/>
      <c r="E1" s="55"/>
      <c r="F1" s="279"/>
    </row>
    <row r="2" spans="1:7" ht="1.5" customHeight="1">
      <c r="A2" s="83"/>
      <c r="B2" s="55"/>
      <c r="C2" s="55"/>
      <c r="D2" s="55"/>
      <c r="E2" s="55"/>
      <c r="F2" s="279"/>
    </row>
    <row r="3" spans="1:7" ht="30" customHeight="1">
      <c r="A3" s="190"/>
      <c r="B3" s="268"/>
      <c r="C3" s="50" t="s">
        <v>150</v>
      </c>
      <c r="D3" s="50" t="s">
        <v>134</v>
      </c>
      <c r="E3" s="88" t="s">
        <v>135</v>
      </c>
      <c r="F3" s="88" t="s">
        <v>17</v>
      </c>
      <c r="G3" s="71" t="s">
        <v>137</v>
      </c>
    </row>
    <row r="4" spans="1:7" ht="30" customHeight="1">
      <c r="A4" s="265" t="s">
        <v>172</v>
      </c>
      <c r="B4" s="269" t="s">
        <v>149</v>
      </c>
      <c r="C4" s="272">
        <v>1579</v>
      </c>
      <c r="D4" s="272">
        <v>1582</v>
      </c>
      <c r="E4" s="276">
        <v>1729</v>
      </c>
      <c r="F4" s="276">
        <v>1803</v>
      </c>
      <c r="G4" s="280">
        <v>1918</v>
      </c>
    </row>
    <row r="5" spans="1:7" ht="30" customHeight="1">
      <c r="A5" s="266"/>
      <c r="B5" s="270" t="s">
        <v>173</v>
      </c>
      <c r="C5" s="218">
        <v>957</v>
      </c>
      <c r="D5" s="218">
        <v>963</v>
      </c>
      <c r="E5" s="277">
        <v>1105</v>
      </c>
      <c r="F5" s="277">
        <v>1130</v>
      </c>
      <c r="G5" s="281">
        <v>1219</v>
      </c>
    </row>
    <row r="6" spans="1:7" ht="30" customHeight="1">
      <c r="A6" s="266"/>
      <c r="B6" s="270" t="s">
        <v>174</v>
      </c>
      <c r="C6" s="218">
        <v>236</v>
      </c>
      <c r="D6" s="218">
        <v>215</v>
      </c>
      <c r="E6" s="277">
        <v>258</v>
      </c>
      <c r="F6" s="277">
        <v>225</v>
      </c>
      <c r="G6" s="281">
        <v>175</v>
      </c>
    </row>
    <row r="7" spans="1:7" ht="30" customHeight="1">
      <c r="A7" s="266"/>
      <c r="B7" s="270" t="s">
        <v>175</v>
      </c>
      <c r="C7" s="218">
        <v>237</v>
      </c>
      <c r="D7" s="218">
        <v>252</v>
      </c>
      <c r="E7" s="277">
        <v>217</v>
      </c>
      <c r="F7" s="277">
        <v>241</v>
      </c>
      <c r="G7" s="281">
        <v>277</v>
      </c>
    </row>
    <row r="8" spans="1:7" ht="30" customHeight="1">
      <c r="A8" s="266"/>
      <c r="B8" s="270" t="s">
        <v>176</v>
      </c>
      <c r="C8" s="218">
        <v>29</v>
      </c>
      <c r="D8" s="218">
        <v>28</v>
      </c>
      <c r="E8" s="277">
        <v>23</v>
      </c>
      <c r="F8" s="277">
        <v>27</v>
      </c>
      <c r="G8" s="281">
        <v>42</v>
      </c>
    </row>
    <row r="9" spans="1:7" ht="30" customHeight="1">
      <c r="A9" s="266"/>
      <c r="B9" s="270" t="s">
        <v>177</v>
      </c>
      <c r="C9" s="218">
        <v>18</v>
      </c>
      <c r="D9" s="218">
        <v>17</v>
      </c>
      <c r="E9" s="277">
        <v>12</v>
      </c>
      <c r="F9" s="277">
        <v>6</v>
      </c>
      <c r="G9" s="281">
        <v>17</v>
      </c>
    </row>
    <row r="10" spans="1:7" ht="30" customHeight="1">
      <c r="A10" s="266"/>
      <c r="B10" s="270" t="s">
        <v>178</v>
      </c>
      <c r="C10" s="218">
        <v>11</v>
      </c>
      <c r="D10" s="218">
        <v>15</v>
      </c>
      <c r="E10" s="277">
        <v>10</v>
      </c>
      <c r="F10" s="277">
        <v>14</v>
      </c>
      <c r="G10" s="281">
        <v>13</v>
      </c>
    </row>
    <row r="11" spans="1:7" ht="30" customHeight="1">
      <c r="A11" s="266"/>
      <c r="B11" s="270" t="s">
        <v>179</v>
      </c>
      <c r="C11" s="218">
        <v>5</v>
      </c>
      <c r="D11" s="218">
        <v>5</v>
      </c>
      <c r="E11" s="277">
        <v>4</v>
      </c>
      <c r="F11" s="277">
        <v>4</v>
      </c>
      <c r="G11" s="281">
        <v>6</v>
      </c>
    </row>
    <row r="12" spans="1:7" ht="30" customHeight="1">
      <c r="A12" s="267" t="s">
        <v>180</v>
      </c>
      <c r="B12" s="270" t="s">
        <v>108</v>
      </c>
      <c r="C12" s="218">
        <v>1</v>
      </c>
      <c r="D12" s="218">
        <v>1</v>
      </c>
      <c r="E12" s="277">
        <v>1</v>
      </c>
      <c r="F12" s="277">
        <v>1</v>
      </c>
      <c r="G12" s="281" t="s">
        <v>27</v>
      </c>
    </row>
    <row r="13" spans="1:7" ht="30" customHeight="1">
      <c r="A13" s="193"/>
      <c r="B13" s="270" t="s">
        <v>181</v>
      </c>
      <c r="C13" s="218" t="s">
        <v>27</v>
      </c>
      <c r="D13" s="218" t="s">
        <v>27</v>
      </c>
      <c r="E13" s="277" t="s">
        <v>27</v>
      </c>
      <c r="F13" s="277" t="s">
        <v>27</v>
      </c>
      <c r="G13" s="281" t="s">
        <v>27</v>
      </c>
    </row>
    <row r="14" spans="1:7" ht="30" customHeight="1">
      <c r="A14" s="193"/>
      <c r="B14" s="270" t="s">
        <v>182</v>
      </c>
      <c r="C14" s="218" t="s">
        <v>27</v>
      </c>
      <c r="D14" s="218" t="s">
        <v>27</v>
      </c>
      <c r="E14" s="277" t="s">
        <v>27</v>
      </c>
      <c r="F14" s="277">
        <v>1</v>
      </c>
      <c r="G14" s="281" t="s">
        <v>27</v>
      </c>
    </row>
    <row r="15" spans="1:7" ht="30" customHeight="1">
      <c r="A15" s="193"/>
      <c r="B15" s="270" t="s">
        <v>155</v>
      </c>
      <c r="C15" s="218">
        <v>83</v>
      </c>
      <c r="D15" s="218">
        <v>83</v>
      </c>
      <c r="E15" s="277">
        <v>92</v>
      </c>
      <c r="F15" s="277">
        <v>126</v>
      </c>
      <c r="G15" s="281">
        <v>133</v>
      </c>
    </row>
    <row r="16" spans="1:7" ht="30" customHeight="1">
      <c r="A16" s="193"/>
      <c r="B16" s="270" t="s">
        <v>183</v>
      </c>
      <c r="C16" s="218" t="s">
        <v>27</v>
      </c>
      <c r="D16" s="218" t="s">
        <v>27</v>
      </c>
      <c r="E16" s="277">
        <v>2</v>
      </c>
      <c r="F16" s="277">
        <v>28</v>
      </c>
      <c r="G16" s="281">
        <v>36</v>
      </c>
    </row>
    <row r="17" spans="1:8" ht="30" customHeight="1">
      <c r="A17" s="194"/>
      <c r="B17" s="271" t="s">
        <v>184</v>
      </c>
      <c r="C17" s="219">
        <v>2</v>
      </c>
      <c r="D17" s="219">
        <v>3</v>
      </c>
      <c r="E17" s="278">
        <v>5</v>
      </c>
      <c r="F17" s="278" t="s">
        <v>27</v>
      </c>
      <c r="G17" s="282" t="s">
        <v>27</v>
      </c>
      <c r="H17" s="284"/>
    </row>
    <row r="18" spans="1:8" ht="30" customHeight="1">
      <c r="A18" s="13" t="s">
        <v>100</v>
      </c>
      <c r="B18" s="43"/>
      <c r="C18" s="217">
        <v>1450</v>
      </c>
      <c r="D18" s="275">
        <v>1450</v>
      </c>
      <c r="E18" s="217">
        <v>1600</v>
      </c>
      <c r="F18" s="217">
        <v>1661</v>
      </c>
      <c r="G18" s="283">
        <v>1776</v>
      </c>
    </row>
    <row r="19" spans="1:8" ht="30" customHeight="1">
      <c r="A19" s="12" t="s">
        <v>186</v>
      </c>
      <c r="B19" s="42"/>
      <c r="C19" s="218">
        <v>1472</v>
      </c>
      <c r="D19" s="218">
        <v>1470</v>
      </c>
      <c r="E19" s="277">
        <v>1612</v>
      </c>
      <c r="F19" s="277">
        <v>1679</v>
      </c>
      <c r="G19" s="281">
        <v>1792</v>
      </c>
    </row>
    <row r="20" spans="1:8" ht="30" customHeight="1">
      <c r="A20" s="12" t="s">
        <v>45</v>
      </c>
      <c r="B20" s="42"/>
      <c r="C20" s="218">
        <v>129</v>
      </c>
      <c r="D20" s="218">
        <v>132</v>
      </c>
      <c r="E20" s="277">
        <v>129</v>
      </c>
      <c r="F20" s="277">
        <v>142</v>
      </c>
      <c r="G20" s="281">
        <v>142</v>
      </c>
    </row>
    <row r="21" spans="1:8" ht="30" customHeight="1">
      <c r="A21" s="14" t="s">
        <v>7</v>
      </c>
      <c r="B21" s="44"/>
      <c r="C21" s="273">
        <v>31.8</v>
      </c>
      <c r="D21" s="273">
        <v>31.1</v>
      </c>
      <c r="E21" s="229">
        <v>33</v>
      </c>
      <c r="F21" s="229">
        <v>32.9</v>
      </c>
      <c r="G21" s="235">
        <v>34.4</v>
      </c>
    </row>
    <row r="22" spans="1:8" ht="4.5" customHeight="1">
      <c r="A22" s="20"/>
      <c r="B22" s="20"/>
      <c r="C22" s="274"/>
      <c r="D22" s="274"/>
      <c r="E22" s="274"/>
      <c r="F22" s="274"/>
      <c r="G22" s="236"/>
    </row>
    <row r="23" spans="1:8" ht="20.25" customHeight="1">
      <c r="A23" s="100" t="s">
        <v>123</v>
      </c>
      <c r="B23" s="58"/>
      <c r="C23" s="58"/>
      <c r="D23" s="58"/>
      <c r="G23" s="61" t="s">
        <v>187</v>
      </c>
    </row>
    <row r="24" spans="1:8" ht="30" customHeight="1">
      <c r="A24" s="3"/>
      <c r="B24" s="3"/>
      <c r="C24" s="3"/>
      <c r="D24" s="3"/>
      <c r="E24" s="3"/>
      <c r="F24" s="26"/>
    </row>
    <row r="27" spans="1:8" ht="30" customHeight="1">
      <c r="F27" s="26"/>
    </row>
  </sheetData>
  <mergeCells count="6">
    <mergeCell ref="A18:B18"/>
    <mergeCell ref="A19:B19"/>
    <mergeCell ref="A20:B20"/>
    <mergeCell ref="A21:B21"/>
    <mergeCell ref="A24:E24"/>
    <mergeCell ref="A4:A11"/>
  </mergeCells>
  <phoneticPr fontId="18"/>
  <pageMargins left="0.78740157480314965" right="0.59055118110236227" top="0.59055118110236227" bottom="0.59055118110236227" header="0.51181102362204722" footer="0.51181102362204722"/>
  <pageSetup paperSize="9" scale="87" fitToWidth="1" fitToHeight="1" orientation="portrait" usePrinterDefaults="1" r:id="rId1"/>
  <headerFooter alignWithMargins="0">
    <oddFooter>&amp;C- 51 -</oddFooter>
  </headerFooter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T32"/>
  <sheetViews>
    <sheetView tabSelected="1" view="pageBreakPreview" zoomScale="90" zoomScaleNormal="75" zoomScaleSheetLayoutView="90" workbookViewId="0">
      <selection activeCell="S9" sqref="S9"/>
    </sheetView>
  </sheetViews>
  <sheetFormatPr defaultRowHeight="20.100000000000001" customHeight="1"/>
  <cols>
    <col min="1" max="1" width="4.75" style="1" customWidth="1"/>
    <col min="2" max="2" width="2.5" style="1" customWidth="1"/>
    <col min="3" max="3" width="2.75" style="1" customWidth="1"/>
    <col min="4" max="4" width="8.625" style="285" bestFit="1" customWidth="1"/>
    <col min="5" max="16" width="6.125" style="1" customWidth="1"/>
    <col min="17" max="17" width="9" style="1" bestFit="1" customWidth="1"/>
    <col min="18" max="16384" width="9" style="1" customWidth="1"/>
  </cols>
  <sheetData>
    <row r="1" spans="1:20" ht="19.5" customHeight="1">
      <c r="D1" s="55"/>
      <c r="E1" s="55"/>
      <c r="F1" s="55"/>
      <c r="G1" s="55"/>
      <c r="H1" s="55"/>
      <c r="I1" s="26"/>
      <c r="J1" s="26"/>
      <c r="K1" s="26"/>
      <c r="L1" s="26"/>
      <c r="M1" s="26"/>
      <c r="N1" s="58"/>
      <c r="O1" s="58"/>
      <c r="P1" s="58"/>
    </row>
    <row r="2" spans="1:20" ht="20.100000000000001" customHeight="1">
      <c r="A2" s="83" t="s">
        <v>92</v>
      </c>
      <c r="B2" s="83"/>
      <c r="C2" s="83"/>
      <c r="D2" s="55"/>
      <c r="E2" s="55"/>
      <c r="F2" s="55"/>
      <c r="G2" s="55"/>
      <c r="H2" s="55"/>
      <c r="I2" s="3"/>
      <c r="J2" s="3"/>
      <c r="K2" s="3"/>
      <c r="L2" s="3"/>
      <c r="M2" s="3"/>
      <c r="N2" s="58"/>
      <c r="O2" s="58"/>
      <c r="P2" s="56" t="s">
        <v>75</v>
      </c>
    </row>
    <row r="3" spans="1:20" ht="1.5" customHeight="1">
      <c r="A3" s="83"/>
      <c r="B3" s="83"/>
      <c r="C3" s="83"/>
      <c r="D3" s="55"/>
      <c r="E3" s="55"/>
      <c r="F3" s="55"/>
      <c r="G3" s="55"/>
      <c r="H3" s="55"/>
      <c r="I3" s="3"/>
      <c r="J3" s="3"/>
      <c r="K3" s="3"/>
      <c r="L3" s="3"/>
      <c r="M3" s="3"/>
      <c r="N3" s="58"/>
      <c r="O3" s="58"/>
      <c r="P3" s="56"/>
    </row>
    <row r="4" spans="1:20" ht="30" customHeight="1">
      <c r="A4" s="190"/>
      <c r="B4" s="291"/>
      <c r="C4" s="293"/>
      <c r="D4" s="294" t="s">
        <v>32</v>
      </c>
      <c r="E4" s="50" t="s">
        <v>84</v>
      </c>
      <c r="F4" s="50" t="s">
        <v>21</v>
      </c>
      <c r="G4" s="50" t="s">
        <v>41</v>
      </c>
      <c r="H4" s="50" t="s">
        <v>85</v>
      </c>
      <c r="I4" s="50" t="s">
        <v>86</v>
      </c>
      <c r="J4" s="50" t="s">
        <v>28</v>
      </c>
      <c r="K4" s="50" t="s">
        <v>87</v>
      </c>
      <c r="L4" s="50" t="s">
        <v>88</v>
      </c>
      <c r="M4" s="50" t="s">
        <v>89</v>
      </c>
      <c r="N4" s="88" t="s">
        <v>90</v>
      </c>
      <c r="O4" s="50" t="s">
        <v>31</v>
      </c>
      <c r="P4" s="71" t="s">
        <v>91</v>
      </c>
    </row>
    <row r="5" spans="1:20" ht="30" customHeight="1">
      <c r="A5" s="286" t="s">
        <v>16</v>
      </c>
      <c r="B5" s="16">
        <v>24</v>
      </c>
      <c r="C5" s="32" t="s">
        <v>18</v>
      </c>
      <c r="D5" s="295">
        <v>1579</v>
      </c>
      <c r="E5" s="301">
        <v>153</v>
      </c>
      <c r="F5" s="301">
        <v>131</v>
      </c>
      <c r="G5" s="301">
        <v>133</v>
      </c>
      <c r="H5" s="301">
        <v>112</v>
      </c>
      <c r="I5" s="18">
        <v>132</v>
      </c>
      <c r="J5" s="18">
        <v>128</v>
      </c>
      <c r="K5" s="18">
        <v>147</v>
      </c>
      <c r="L5" s="18">
        <v>119</v>
      </c>
      <c r="M5" s="18">
        <v>122</v>
      </c>
      <c r="N5" s="18">
        <v>129</v>
      </c>
      <c r="O5" s="18">
        <v>130</v>
      </c>
      <c r="P5" s="147">
        <v>143</v>
      </c>
    </row>
    <row r="6" spans="1:20" ht="30" customHeight="1">
      <c r="A6" s="238"/>
      <c r="B6" s="16">
        <v>25</v>
      </c>
      <c r="C6" s="30"/>
      <c r="D6" s="296">
        <v>1582</v>
      </c>
      <c r="E6" s="18">
        <v>131</v>
      </c>
      <c r="F6" s="18">
        <v>140</v>
      </c>
      <c r="G6" s="18">
        <v>127</v>
      </c>
      <c r="H6" s="18">
        <v>143</v>
      </c>
      <c r="I6" s="18">
        <v>139</v>
      </c>
      <c r="J6" s="18">
        <v>130</v>
      </c>
      <c r="K6" s="18">
        <v>151</v>
      </c>
      <c r="L6" s="18">
        <v>129</v>
      </c>
      <c r="M6" s="18">
        <v>119</v>
      </c>
      <c r="N6" s="18">
        <v>116</v>
      </c>
      <c r="O6" s="18">
        <v>120</v>
      </c>
      <c r="P6" s="147">
        <v>137</v>
      </c>
    </row>
    <row r="7" spans="1:20" ht="30" customHeight="1">
      <c r="A7" s="238"/>
      <c r="B7" s="16">
        <v>26</v>
      </c>
      <c r="C7" s="30"/>
      <c r="D7" s="296">
        <v>1729</v>
      </c>
      <c r="E7" s="18">
        <v>135</v>
      </c>
      <c r="F7" s="18">
        <v>101</v>
      </c>
      <c r="G7" s="18">
        <v>157</v>
      </c>
      <c r="H7" s="18">
        <v>129</v>
      </c>
      <c r="I7" s="18">
        <v>130</v>
      </c>
      <c r="J7" s="18">
        <v>143</v>
      </c>
      <c r="K7" s="18">
        <v>189</v>
      </c>
      <c r="L7" s="18">
        <v>151</v>
      </c>
      <c r="M7" s="18">
        <v>132</v>
      </c>
      <c r="N7" s="18">
        <v>118</v>
      </c>
      <c r="O7" s="18">
        <v>156</v>
      </c>
      <c r="P7" s="147">
        <v>188</v>
      </c>
    </row>
    <row r="8" spans="1:20" ht="30" customHeight="1">
      <c r="A8" s="238"/>
      <c r="B8" s="16">
        <v>27</v>
      </c>
      <c r="C8" s="30"/>
      <c r="D8" s="296">
        <v>1803</v>
      </c>
      <c r="E8" s="18">
        <v>172</v>
      </c>
      <c r="F8" s="18">
        <v>125</v>
      </c>
      <c r="G8" s="18">
        <v>118</v>
      </c>
      <c r="H8" s="18">
        <v>145</v>
      </c>
      <c r="I8" s="18">
        <v>162</v>
      </c>
      <c r="J8" s="18">
        <v>158</v>
      </c>
      <c r="K8" s="18">
        <v>180</v>
      </c>
      <c r="L8" s="18">
        <v>156</v>
      </c>
      <c r="M8" s="18">
        <v>130</v>
      </c>
      <c r="N8" s="18">
        <v>151</v>
      </c>
      <c r="O8" s="18">
        <v>154</v>
      </c>
      <c r="P8" s="147">
        <v>152</v>
      </c>
    </row>
    <row r="9" spans="1:20" ht="30" customHeight="1">
      <c r="A9" s="287"/>
      <c r="B9" s="17">
        <v>28</v>
      </c>
      <c r="C9" s="31"/>
      <c r="D9" s="296">
        <v>1918</v>
      </c>
      <c r="E9" s="18">
        <v>164</v>
      </c>
      <c r="F9" s="18">
        <v>145</v>
      </c>
      <c r="G9" s="18">
        <v>166</v>
      </c>
      <c r="H9" s="18">
        <v>156</v>
      </c>
      <c r="I9" s="18">
        <v>146</v>
      </c>
      <c r="J9" s="18">
        <v>119</v>
      </c>
      <c r="K9" s="18">
        <v>151</v>
      </c>
      <c r="L9" s="18">
        <v>164</v>
      </c>
      <c r="M9" s="18">
        <v>143</v>
      </c>
      <c r="N9" s="18">
        <v>199</v>
      </c>
      <c r="O9" s="18">
        <v>164</v>
      </c>
      <c r="P9" s="147">
        <v>201</v>
      </c>
    </row>
    <row r="10" spans="1:20" ht="30" customHeight="1">
      <c r="A10" s="98" t="s">
        <v>15</v>
      </c>
      <c r="B10" s="102"/>
      <c r="C10" s="104"/>
      <c r="D10" s="297">
        <f t="shared" ref="D10:P10" si="0">SUM(D5:D9)</f>
        <v>8611</v>
      </c>
      <c r="E10" s="302">
        <f t="shared" si="0"/>
        <v>755</v>
      </c>
      <c r="F10" s="302">
        <f t="shared" si="0"/>
        <v>642</v>
      </c>
      <c r="G10" s="302">
        <f t="shared" si="0"/>
        <v>701</v>
      </c>
      <c r="H10" s="302">
        <f t="shared" si="0"/>
        <v>685</v>
      </c>
      <c r="I10" s="302">
        <f t="shared" si="0"/>
        <v>709</v>
      </c>
      <c r="J10" s="302">
        <f t="shared" si="0"/>
        <v>678</v>
      </c>
      <c r="K10" s="302">
        <f t="shared" si="0"/>
        <v>818</v>
      </c>
      <c r="L10" s="302">
        <f t="shared" si="0"/>
        <v>719</v>
      </c>
      <c r="M10" s="302">
        <f t="shared" si="0"/>
        <v>646</v>
      </c>
      <c r="N10" s="302">
        <f t="shared" si="0"/>
        <v>713</v>
      </c>
      <c r="O10" s="302">
        <f t="shared" si="0"/>
        <v>724</v>
      </c>
      <c r="P10" s="306">
        <f t="shared" si="0"/>
        <v>821</v>
      </c>
    </row>
    <row r="11" spans="1:20" ht="30" customHeight="1">
      <c r="A11" s="99" t="s">
        <v>93</v>
      </c>
      <c r="B11" s="103"/>
      <c r="C11" s="105"/>
      <c r="D11" s="172">
        <f>D10/D10*100</f>
        <v>100</v>
      </c>
      <c r="E11" s="134">
        <f>E10/D10*100</f>
        <v>8.7678550690976653</v>
      </c>
      <c r="F11" s="134">
        <f>F10/D10*100</f>
        <v>7.4555800720009291</v>
      </c>
      <c r="G11" s="134">
        <f>G10/D10*100</f>
        <v>8.1407502032284285</v>
      </c>
      <c r="H11" s="134">
        <f>H10/D10*100</f>
        <v>7.9549413540819884</v>
      </c>
      <c r="I11" s="134">
        <f>I10/D10*100</f>
        <v>8.2336546278016502</v>
      </c>
      <c r="J11" s="134">
        <f>J10/D10*100</f>
        <v>7.87364998258042</v>
      </c>
      <c r="K11" s="134">
        <f>K10/D10*100</f>
        <v>9.4994774126117765</v>
      </c>
      <c r="L11" s="134">
        <f>L10/D10*100</f>
        <v>8.3497851585181753</v>
      </c>
      <c r="M11" s="134">
        <f>M10/D10*100</f>
        <v>7.5020322842875391</v>
      </c>
      <c r="N11" s="134">
        <f>N10/D10*100</f>
        <v>8.2801068400882603</v>
      </c>
      <c r="O11" s="134">
        <f>O10/D10*100</f>
        <v>8.407850423876436</v>
      </c>
      <c r="P11" s="151">
        <f>P10/D10*100</f>
        <v>9.5343165718267322</v>
      </c>
      <c r="Q11" s="308"/>
    </row>
    <row r="12" spans="1:20" ht="3.75" customHeight="1">
      <c r="A12" s="16"/>
      <c r="B12" s="16"/>
      <c r="C12" s="16"/>
      <c r="D12" s="119"/>
      <c r="E12" s="135"/>
      <c r="F12" s="18"/>
      <c r="G12" s="18"/>
      <c r="H12" s="18"/>
      <c r="I12" s="18"/>
      <c r="J12" s="135"/>
      <c r="K12" s="18"/>
      <c r="L12" s="18"/>
      <c r="M12" s="135"/>
      <c r="N12" s="18"/>
      <c r="O12" s="18"/>
      <c r="P12" s="18"/>
    </row>
    <row r="13" spans="1:20" ht="20.25" customHeight="1">
      <c r="A13" s="16"/>
      <c r="B13" s="16"/>
      <c r="C13" s="16"/>
      <c r="D13" s="298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61" t="s">
        <v>187</v>
      </c>
      <c r="Q13" s="108"/>
      <c r="R13" s="108"/>
      <c r="S13" s="108"/>
      <c r="T13" s="108"/>
    </row>
    <row r="14" spans="1:20" ht="30" customHeight="1">
      <c r="A14" s="16"/>
      <c r="B14" s="16"/>
      <c r="C14" s="16"/>
      <c r="D14" s="218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7"/>
    </row>
    <row r="15" spans="1:20" ht="20.10000000000000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20" ht="20.100000000000001" customHeight="1">
      <c r="A16" s="26"/>
      <c r="B16" s="26"/>
      <c r="C16" s="26"/>
      <c r="D16" s="218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7" ht="19.5" customHeight="1">
      <c r="D17" s="55"/>
      <c r="E17" s="55"/>
      <c r="F17" s="55"/>
      <c r="G17" s="55"/>
      <c r="H17" s="55"/>
      <c r="I17" s="55"/>
      <c r="J17" s="26"/>
      <c r="K17" s="26"/>
      <c r="L17" s="26"/>
      <c r="M17" s="26"/>
      <c r="N17" s="58"/>
      <c r="O17" s="58"/>
      <c r="P17" s="58"/>
    </row>
    <row r="18" spans="1:17" ht="20.100000000000001" customHeight="1">
      <c r="A18" s="83" t="s">
        <v>131</v>
      </c>
      <c r="B18" s="83"/>
      <c r="C18" s="83"/>
      <c r="D18" s="55"/>
      <c r="E18" s="55"/>
      <c r="F18" s="55"/>
      <c r="G18" s="55"/>
      <c r="H18" s="55"/>
      <c r="I18" s="55"/>
      <c r="J18" s="26"/>
      <c r="K18" s="26"/>
      <c r="L18" s="26"/>
      <c r="M18" s="26"/>
      <c r="N18" s="18"/>
      <c r="O18" s="18"/>
      <c r="P18" s="56" t="s">
        <v>75</v>
      </c>
    </row>
    <row r="19" spans="1:17" ht="1.5" customHeight="1">
      <c r="A19" s="83"/>
      <c r="B19" s="83"/>
      <c r="C19" s="83"/>
      <c r="D19" s="55"/>
      <c r="E19" s="55"/>
      <c r="F19" s="55"/>
      <c r="G19" s="55"/>
      <c r="H19" s="55"/>
      <c r="I19" s="55"/>
      <c r="J19" s="26"/>
      <c r="K19" s="26"/>
      <c r="L19" s="26"/>
      <c r="M19" s="26"/>
      <c r="N19" s="18"/>
      <c r="O19" s="18"/>
      <c r="P19" s="56"/>
    </row>
    <row r="20" spans="1:17" ht="30" customHeight="1">
      <c r="A20" s="288"/>
      <c r="B20" s="292"/>
      <c r="C20" s="292"/>
      <c r="D20" s="294" t="s">
        <v>32</v>
      </c>
      <c r="E20" s="50" t="s">
        <v>58</v>
      </c>
      <c r="F20" s="50" t="s">
        <v>83</v>
      </c>
      <c r="G20" s="50" t="s">
        <v>110</v>
      </c>
      <c r="H20" s="50" t="s">
        <v>111</v>
      </c>
      <c r="I20" s="305" t="s">
        <v>112</v>
      </c>
      <c r="J20" s="50" t="s">
        <v>113</v>
      </c>
      <c r="K20" s="50" t="s">
        <v>114</v>
      </c>
      <c r="L20" s="50" t="s">
        <v>115</v>
      </c>
      <c r="M20" s="50" t="s">
        <v>116</v>
      </c>
      <c r="N20" s="88" t="s">
        <v>47</v>
      </c>
      <c r="O20" s="50" t="s">
        <v>117</v>
      </c>
      <c r="P20" s="71" t="s">
        <v>119</v>
      </c>
    </row>
    <row r="21" spans="1:17" ht="30" customHeight="1">
      <c r="A21" s="9" t="s">
        <v>16</v>
      </c>
      <c r="B21" s="16">
        <v>24</v>
      </c>
      <c r="C21" s="32" t="s">
        <v>18</v>
      </c>
      <c r="D21" s="296">
        <v>1579</v>
      </c>
      <c r="E21" s="18">
        <v>70</v>
      </c>
      <c r="F21" s="18">
        <v>52</v>
      </c>
      <c r="G21" s="18">
        <v>61</v>
      </c>
      <c r="H21" s="18">
        <v>93</v>
      </c>
      <c r="I21" s="18">
        <v>153</v>
      </c>
      <c r="J21" s="18">
        <v>158</v>
      </c>
      <c r="K21" s="18">
        <v>208</v>
      </c>
      <c r="L21" s="18">
        <v>185</v>
      </c>
      <c r="M21" s="18">
        <v>184</v>
      </c>
      <c r="N21" s="18">
        <v>167</v>
      </c>
      <c r="O21" s="18">
        <v>151</v>
      </c>
      <c r="P21" s="147">
        <v>97</v>
      </c>
    </row>
    <row r="22" spans="1:17" ht="30" customHeight="1">
      <c r="A22" s="7"/>
      <c r="B22" s="16">
        <v>25</v>
      </c>
      <c r="C22" s="30"/>
      <c r="D22" s="296">
        <v>1582</v>
      </c>
      <c r="E22" s="18">
        <v>82</v>
      </c>
      <c r="F22" s="18">
        <v>59</v>
      </c>
      <c r="G22" s="18">
        <v>61</v>
      </c>
      <c r="H22" s="18">
        <v>114</v>
      </c>
      <c r="I22" s="18">
        <v>149</v>
      </c>
      <c r="J22" s="18">
        <v>177</v>
      </c>
      <c r="K22" s="18">
        <v>168</v>
      </c>
      <c r="L22" s="18">
        <v>176</v>
      </c>
      <c r="M22" s="18">
        <v>185</v>
      </c>
      <c r="N22" s="18">
        <v>174</v>
      </c>
      <c r="O22" s="18">
        <v>138</v>
      </c>
      <c r="P22" s="147">
        <v>99</v>
      </c>
    </row>
    <row r="23" spans="1:17" ht="30" customHeight="1">
      <c r="A23" s="7"/>
      <c r="B23" s="16">
        <v>26</v>
      </c>
      <c r="C23" s="30"/>
      <c r="D23" s="296">
        <v>1729</v>
      </c>
      <c r="E23" s="18">
        <v>76</v>
      </c>
      <c r="F23" s="18">
        <v>61</v>
      </c>
      <c r="G23" s="18">
        <v>72</v>
      </c>
      <c r="H23" s="18">
        <v>108</v>
      </c>
      <c r="I23" s="18">
        <v>189</v>
      </c>
      <c r="J23" s="18">
        <v>188</v>
      </c>
      <c r="K23" s="18">
        <v>187</v>
      </c>
      <c r="L23" s="18">
        <v>207</v>
      </c>
      <c r="M23" s="18">
        <v>190</v>
      </c>
      <c r="N23" s="18">
        <v>185</v>
      </c>
      <c r="O23" s="18">
        <v>152</v>
      </c>
      <c r="P23" s="147">
        <v>114</v>
      </c>
    </row>
    <row r="24" spans="1:17" ht="30" customHeight="1">
      <c r="A24" s="7"/>
      <c r="B24" s="16">
        <v>27</v>
      </c>
      <c r="C24" s="30"/>
      <c r="D24" s="296">
        <v>1803</v>
      </c>
      <c r="E24" s="18">
        <v>83</v>
      </c>
      <c r="F24" s="18">
        <v>68</v>
      </c>
      <c r="G24" s="18">
        <v>64</v>
      </c>
      <c r="H24" s="18">
        <v>120</v>
      </c>
      <c r="I24" s="18">
        <v>187</v>
      </c>
      <c r="J24" s="18">
        <v>203</v>
      </c>
      <c r="K24" s="18">
        <v>217</v>
      </c>
      <c r="L24" s="18">
        <v>199</v>
      </c>
      <c r="M24" s="18">
        <v>194</v>
      </c>
      <c r="N24" s="18">
        <v>188</v>
      </c>
      <c r="O24" s="18">
        <v>167</v>
      </c>
      <c r="P24" s="147">
        <v>113</v>
      </c>
    </row>
    <row r="25" spans="1:17" ht="30" customHeight="1">
      <c r="A25" s="8"/>
      <c r="B25" s="17">
        <v>28</v>
      </c>
      <c r="C25" s="31"/>
      <c r="D25" s="296">
        <v>1918</v>
      </c>
      <c r="E25" s="18">
        <v>85</v>
      </c>
      <c r="F25" s="18">
        <v>69</v>
      </c>
      <c r="G25" s="18">
        <v>91</v>
      </c>
      <c r="H25" s="18">
        <v>128</v>
      </c>
      <c r="I25" s="18">
        <v>192</v>
      </c>
      <c r="J25" s="18">
        <v>202</v>
      </c>
      <c r="K25" s="18">
        <v>242</v>
      </c>
      <c r="L25" s="18">
        <v>198</v>
      </c>
      <c r="M25" s="18">
        <v>210</v>
      </c>
      <c r="N25" s="18">
        <v>217</v>
      </c>
      <c r="O25" s="18">
        <v>163</v>
      </c>
      <c r="P25" s="147">
        <v>121</v>
      </c>
    </row>
    <row r="26" spans="1:17" ht="30" customHeight="1">
      <c r="A26" s="98" t="s">
        <v>15</v>
      </c>
      <c r="B26" s="102"/>
      <c r="C26" s="104"/>
      <c r="D26" s="299">
        <f t="shared" ref="D26:P26" si="1">SUM(D21:D25)</f>
        <v>8611</v>
      </c>
      <c r="E26" s="304">
        <f t="shared" si="1"/>
        <v>396</v>
      </c>
      <c r="F26" s="304">
        <f t="shared" si="1"/>
        <v>309</v>
      </c>
      <c r="G26" s="304">
        <f t="shared" si="1"/>
        <v>349</v>
      </c>
      <c r="H26" s="304">
        <f t="shared" si="1"/>
        <v>563</v>
      </c>
      <c r="I26" s="304">
        <f t="shared" si="1"/>
        <v>870</v>
      </c>
      <c r="J26" s="304">
        <f t="shared" si="1"/>
        <v>928</v>
      </c>
      <c r="K26" s="304">
        <f t="shared" si="1"/>
        <v>1022</v>
      </c>
      <c r="L26" s="304">
        <f t="shared" si="1"/>
        <v>965</v>
      </c>
      <c r="M26" s="304">
        <f t="shared" si="1"/>
        <v>963</v>
      </c>
      <c r="N26" s="304">
        <f t="shared" si="1"/>
        <v>931</v>
      </c>
      <c r="O26" s="304">
        <f t="shared" si="1"/>
        <v>771</v>
      </c>
      <c r="P26" s="307">
        <f t="shared" si="1"/>
        <v>544</v>
      </c>
    </row>
    <row r="27" spans="1:17" ht="30" customHeight="1">
      <c r="A27" s="96" t="s">
        <v>163</v>
      </c>
      <c r="B27" s="23"/>
      <c r="C27" s="82"/>
      <c r="D27" s="300">
        <f>D26/D26*100</f>
        <v>100</v>
      </c>
      <c r="E27" s="134">
        <f>E26/D26*100</f>
        <v>4.5987690163744048</v>
      </c>
      <c r="F27" s="134">
        <f>F26/D26*100</f>
        <v>3.5884333991406345</v>
      </c>
      <c r="G27" s="134">
        <v>4</v>
      </c>
      <c r="H27" s="134">
        <f>H26/D26*100</f>
        <v>6.5381488793403788</v>
      </c>
      <c r="I27" s="134">
        <f>I26/D26*100</f>
        <v>10.103356172337708</v>
      </c>
      <c r="J27" s="134">
        <f>J26/D26*100</f>
        <v>10.776913250493553</v>
      </c>
      <c r="K27" s="134">
        <f>K26/D26*100</f>
        <v>11.868540239228894</v>
      </c>
      <c r="L27" s="134">
        <f>L26/D26*100</f>
        <v>11.206596214144698</v>
      </c>
      <c r="M27" s="134">
        <f>M26/D26*100</f>
        <v>11.183370108001393</v>
      </c>
      <c r="N27" s="134">
        <f>N26/D26*100</f>
        <v>10.811752409708513</v>
      </c>
      <c r="O27" s="134">
        <f>O26/D26*100</f>
        <v>8.9536639182441071</v>
      </c>
      <c r="P27" s="151">
        <f>P26/D26*100</f>
        <v>6.3175008709789804</v>
      </c>
    </row>
    <row r="28" spans="1:17" ht="3.75" customHeight="1">
      <c r="A28" s="16"/>
      <c r="B28" s="16"/>
      <c r="C28" s="16"/>
      <c r="D28" s="119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35"/>
      <c r="P28" s="18"/>
    </row>
    <row r="29" spans="1:17" ht="20.25" customHeight="1">
      <c r="A29" s="55"/>
      <c r="B29" s="55"/>
      <c r="C29" s="55"/>
      <c r="D29" s="218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61" t="s">
        <v>188</v>
      </c>
      <c r="Q29" s="57"/>
    </row>
    <row r="30" spans="1:17" ht="30" customHeight="1">
      <c r="A30" s="93"/>
      <c r="B30" s="93"/>
      <c r="C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57"/>
    </row>
    <row r="31" spans="1:17" ht="20.100000000000001" customHeight="1">
      <c r="A31" s="289"/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</row>
    <row r="32" spans="1:17" ht="20.100000000000001" customHeight="1">
      <c r="A32" s="290"/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</row>
  </sheetData>
  <mergeCells count="5">
    <mergeCell ref="A10:C10"/>
    <mergeCell ref="A11:C11"/>
    <mergeCell ref="A15:G15"/>
    <mergeCell ref="A26:C26"/>
    <mergeCell ref="A27:C27"/>
  </mergeCells>
  <phoneticPr fontId="18"/>
  <pageMargins left="0.78740157480314965" right="0.35433070866141736" top="0.59055118110236227" bottom="0.59055118110236227" header="0.51181102362204722" footer="0.51181102362204722"/>
  <pageSetup paperSize="9" scale="98" fitToWidth="1" fitToHeight="1" orientation="portrait" usePrinterDefaults="1" r:id="rId1"/>
  <headerFooter alignWithMargins="0">
    <oddFooter>&amp;C- 52 -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P.44</vt:lpstr>
      <vt:lpstr>P.45</vt:lpstr>
      <vt:lpstr>P.46</vt:lpstr>
      <vt:lpstr>P.47</vt:lpstr>
      <vt:lpstr>P.48</vt:lpstr>
      <vt:lpstr>P.49</vt:lpstr>
      <vt:lpstr>P.50</vt:lpstr>
      <vt:lpstr>P.51</vt:lpstr>
      <vt:lpstr>P.52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大谷悠</dc:creator>
  <cp:lastModifiedBy>原田 友浩</cp:lastModifiedBy>
  <cp:lastPrinted>2017-10-12T04:49:47Z</cp:lastPrinted>
  <dcterms:created xsi:type="dcterms:W3CDTF">2008-10-05T23:39:24Z</dcterms:created>
  <dcterms:modified xsi:type="dcterms:W3CDTF">2018-01-12T08:03:55Z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1.4.8.0</vt:lpwstr>
      <vt:lpwstr>1.4.9.0</vt:lpwstr>
      <vt:lpwstr>2.1.10.0</vt:lpwstr>
      <vt:lpwstr>2.1.3.0</vt:lpwstr>
      <vt:lpwstr>2.1.6.0</vt:lpwstr>
      <vt:lpwstr>2.1.7.0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2018-01-12T08:03:55Z</vt:filetime>
  </property>
</Properties>
</file>