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760"/>
  </bookViews>
  <sheets>
    <sheet name="包括" sheetId="1" r:id="rId1"/>
  </sheets>
  <definedNames>
    <definedName name="_xlnm.Print_Area" localSheetId="0">包括!$B$2:$I$486</definedName>
    <definedName name="_xlnm.Print_Titles" localSheetId="0">包括!$1:$2</definedName>
  </definedNames>
  <calcPr calcId="145621" iterate="1"/>
</workbook>
</file>

<file path=xl/sharedStrings.xml><?xml version="1.0" encoding="utf-8"?>
<sst xmlns:r="http://schemas.openxmlformats.org/officeDocument/2006/relationships" xmlns="http://schemas.openxmlformats.org/spreadsheetml/2006/main" count="291" uniqueCount="291">
  <si>
    <t>研修研究費支出(務)</t>
  </si>
  <si>
    <t>受入研修費収入</t>
  </si>
  <si>
    <t>法人会費収入</t>
  </si>
  <si>
    <t>雑収入</t>
  </si>
  <si>
    <t>勘定科目</t>
    <rPh sb="0" eb="2">
      <t>カンジョウ</t>
    </rPh>
    <rPh sb="2" eb="4">
      <t>カモク</t>
    </rPh>
    <phoneticPr fontId="2"/>
  </si>
  <si>
    <t>居宅介護支援事業</t>
  </si>
  <si>
    <t>計画相談支援給付費収入</t>
  </si>
  <si>
    <t>当期末支払資金残高(13)=(11)+(12)</t>
  </si>
  <si>
    <t>備考</t>
    <rPh sb="0" eb="2">
      <t>ビコウ</t>
    </rPh>
    <phoneticPr fontId="2"/>
  </si>
  <si>
    <t>資料・図書等頒布収入</t>
  </si>
  <si>
    <t>公益事業―事業区分間繰入金収入</t>
  </si>
  <si>
    <t>公益事業―ｻｰﾋﾞｽ間長期貸付金支出</t>
  </si>
  <si>
    <t>その他の施設整備等による収入</t>
  </si>
  <si>
    <t>諸会費支出(務)</t>
  </si>
  <si>
    <t>平成27年度</t>
    <rPh sb="0" eb="2">
      <t>ヘイセイ</t>
    </rPh>
    <rPh sb="4" eb="5">
      <t>ネン</t>
    </rPh>
    <rPh sb="5" eb="6">
      <t>ド</t>
    </rPh>
    <phoneticPr fontId="2"/>
  </si>
  <si>
    <t>居宅介護料収入（利用者負担金収入）</t>
  </si>
  <si>
    <t>根拠</t>
    <rPh sb="0" eb="2">
      <t>コンキョ</t>
    </rPh>
    <phoneticPr fontId="2"/>
  </si>
  <si>
    <t>負担金支出</t>
  </si>
  <si>
    <t>居宅介護支援介護料収入</t>
  </si>
  <si>
    <t>差　異</t>
  </si>
  <si>
    <t>一般・賛助会費収入</t>
  </si>
  <si>
    <t>会費収入</t>
  </si>
  <si>
    <t>寄附金収入</t>
  </si>
  <si>
    <t>事業活動収入計(1)</t>
  </si>
  <si>
    <t>経常経費補助金収入</t>
  </si>
  <si>
    <t>その他の利用料収入</t>
  </si>
  <si>
    <t>燃料費支出(業)</t>
  </si>
  <si>
    <t>市区町村補助金収入</t>
  </si>
  <si>
    <t>市補助金収入</t>
  </si>
  <si>
    <t>職員設置費補助金</t>
  </si>
  <si>
    <t>事業費補助金</t>
  </si>
  <si>
    <t>運営費補助金</t>
  </si>
  <si>
    <t>固定資産除却・廃棄支出</t>
  </si>
  <si>
    <t>償還金収入</t>
  </si>
  <si>
    <t>自立支援給付費収入</t>
  </si>
  <si>
    <t>共同募金配分金収入</t>
  </si>
  <si>
    <t>利用者負担金収入</t>
  </si>
  <si>
    <t>一般募金配分金収入</t>
  </si>
  <si>
    <t>その他の事業収入</t>
  </si>
  <si>
    <t>歳末たすけあい配分金収入</t>
  </si>
  <si>
    <t>災害等準備金収入</t>
  </si>
  <si>
    <t>サービス区分間長期貸付金支出</t>
  </si>
  <si>
    <t>利用料収入</t>
    <rPh sb="0" eb="2">
      <t>リヨウ</t>
    </rPh>
    <rPh sb="2" eb="3">
      <t>リョウ</t>
    </rPh>
    <rPh sb="3" eb="5">
      <t>シュウニュウ</t>
    </rPh>
    <phoneticPr fontId="2"/>
  </si>
  <si>
    <t>その他の補助金収入</t>
    <rPh sb="2" eb="3">
      <t>タ</t>
    </rPh>
    <rPh sb="4" eb="7">
      <t>ホジョキン</t>
    </rPh>
    <rPh sb="7" eb="9">
      <t>シュウニュウ</t>
    </rPh>
    <phoneticPr fontId="2"/>
  </si>
  <si>
    <t>【1,092,000】
退職金積立：3名分　1,084,200（受託金）＝予算作成時
1,091,280＝1,092,000</t>
    <rPh sb="12" eb="15">
      <t>タイショクキン</t>
    </rPh>
    <rPh sb="15" eb="17">
      <t>ツミタテ</t>
    </rPh>
    <rPh sb="19" eb="20">
      <t>メイ</t>
    </rPh>
    <rPh sb="20" eb="21">
      <t>ブン</t>
    </rPh>
    <rPh sb="32" eb="34">
      <t>ジュタク</t>
    </rPh>
    <rPh sb="34" eb="35">
      <t>キン</t>
    </rPh>
    <rPh sb="37" eb="39">
      <t>ヨサン</t>
    </rPh>
    <rPh sb="39" eb="41">
      <t>サクセイ</t>
    </rPh>
    <rPh sb="41" eb="42">
      <t>ジ</t>
    </rPh>
    <phoneticPr fontId="2"/>
  </si>
  <si>
    <t>運営積立資産支出</t>
  </si>
  <si>
    <t>市区町村受託金収入</t>
  </si>
  <si>
    <t>都道府県社協助成金収入</t>
    <rPh sb="0" eb="4">
      <t>トドウフケン</t>
    </rPh>
    <rPh sb="4" eb="6">
      <t>シャキョウ</t>
    </rPh>
    <rPh sb="6" eb="9">
      <t>ジョセイキン</t>
    </rPh>
    <rPh sb="9" eb="11">
      <t>シュウニュウ</t>
    </rPh>
    <phoneticPr fontId="2"/>
  </si>
  <si>
    <t>退職手当積立基金預け金差益</t>
  </si>
  <si>
    <t>受託金収入</t>
  </si>
  <si>
    <t>市受託金収入</t>
  </si>
  <si>
    <t>日用品費支出(業)</t>
  </si>
  <si>
    <t>障害支援区分認定調査受託金収入</t>
    <rPh sb="10" eb="12">
      <t>ジュタク</t>
    </rPh>
    <rPh sb="12" eb="13">
      <t>キン</t>
    </rPh>
    <phoneticPr fontId="2"/>
  </si>
  <si>
    <t>介護保険事業収入</t>
  </si>
  <si>
    <t>都道府県社協受託金収入</t>
  </si>
  <si>
    <t>事業区分間長期貸付金回収収入</t>
  </si>
  <si>
    <t>生活福祉資金受託金収入</t>
  </si>
  <si>
    <t>日常生活自立支援受託金収入</t>
  </si>
  <si>
    <t>職員3名分　@2,000×5回×3名＝30,000</t>
    <rPh sb="14" eb="15">
      <t>カイ</t>
    </rPh>
    <rPh sb="17" eb="18">
      <t>メイ</t>
    </rPh>
    <phoneticPr fontId="2"/>
  </si>
  <si>
    <t>施設整備等収入計(4)</t>
  </si>
  <si>
    <t>受取利息配当金収入</t>
  </si>
  <si>
    <t>その他の受託金収入</t>
  </si>
  <si>
    <t>ファイナンス・リース債務の返済支出</t>
  </si>
  <si>
    <t>介護予防プラン作成業務受託金収入</t>
  </si>
  <si>
    <t>要介護認定調査受託金収入</t>
  </si>
  <si>
    <t>貸付事業収入</t>
  </si>
  <si>
    <t>事業収入</t>
  </si>
  <si>
    <t>介護予防支援介護料収入</t>
  </si>
  <si>
    <t>葬祭費支出(業)</t>
  </si>
  <si>
    <t>参加費収入</t>
  </si>
  <si>
    <t>その他の活動による収入</t>
  </si>
  <si>
    <t>居宅介護料収入（介護報酬収入）</t>
  </si>
  <si>
    <t>介護報酬収入</t>
  </si>
  <si>
    <t>介護予防報酬収入</t>
  </si>
  <si>
    <t>施設整備等支出計(5)</t>
  </si>
  <si>
    <t>障害福祉サービス等事業収入</t>
  </si>
  <si>
    <t>心配ごと相談事業</t>
  </si>
  <si>
    <t>介護負担金収入(一般)</t>
  </si>
  <si>
    <t>介護予防負担金収入(一般)</t>
  </si>
  <si>
    <t>利用者等利用料収入</t>
  </si>
  <si>
    <t>居宅介護サービス利用料収入</t>
  </si>
  <si>
    <t>介護給付費収入</t>
  </si>
  <si>
    <t>車輌リース（2台）、コピー代、パソコン</t>
    <rPh sb="0" eb="2">
      <t>シャリョウ</t>
    </rPh>
    <rPh sb="7" eb="8">
      <t>ダイ</t>
    </rPh>
    <rPh sb="13" eb="14">
      <t>ダイ</t>
    </rPh>
    <phoneticPr fontId="2"/>
  </si>
  <si>
    <t>補助金事業収入</t>
  </si>
  <si>
    <t>社会福祉事業―ｻｰﾋﾞｽ間長期借入金収入</t>
  </si>
  <si>
    <t>その他の収入</t>
  </si>
  <si>
    <t>人件費支出</t>
  </si>
  <si>
    <t>役員報酬支出</t>
  </si>
  <si>
    <t>職員給料支出</t>
  </si>
  <si>
    <t>名</t>
    <rPh sb="0" eb="1">
      <t>メイ</t>
    </rPh>
    <phoneticPr fontId="2"/>
  </si>
  <si>
    <t>社会福祉事業－ｻｰﾋﾞｽ区分間繰入金収入</t>
  </si>
  <si>
    <t>職員賞与支出</t>
  </si>
  <si>
    <t>市派遣職員費支出</t>
  </si>
  <si>
    <t>市派遣職員費支出　諸手当</t>
  </si>
  <si>
    <t>市派遣職員費支出　退職共済掛金</t>
  </si>
  <si>
    <t>非常勤職員給与支出</t>
  </si>
  <si>
    <t>派遣職員費支出</t>
  </si>
  <si>
    <t>児童・青少年福祉活動費</t>
  </si>
  <si>
    <t>退職給付支出</t>
  </si>
  <si>
    <t>参加費</t>
    <rPh sb="0" eb="3">
      <t>サンカヒ</t>
    </rPh>
    <phoneticPr fontId="2"/>
  </si>
  <si>
    <t>法定福利費支出</t>
  </si>
  <si>
    <t>社会保険料、労働保険料</t>
    <rPh sb="0" eb="2">
      <t>シャカイ</t>
    </rPh>
    <rPh sb="2" eb="5">
      <t>ホケンリョウ</t>
    </rPh>
    <rPh sb="6" eb="8">
      <t>ロウドウ</t>
    </rPh>
    <rPh sb="8" eb="11">
      <t>ホケンリョウ</t>
    </rPh>
    <phoneticPr fontId="2"/>
  </si>
  <si>
    <t>事業費支出</t>
  </si>
  <si>
    <t>旅費交通費支出(業)</t>
  </si>
  <si>
    <t>出張</t>
    <rPh sb="0" eb="2">
      <t>シュッチョウ</t>
    </rPh>
    <phoneticPr fontId="2"/>
  </si>
  <si>
    <t>社会福祉事業―事業間長期貸付金収入</t>
    <rPh sb="15" eb="17">
      <t>シュウニュウ</t>
    </rPh>
    <phoneticPr fontId="2"/>
  </si>
  <si>
    <t>研修研究費支出(業)</t>
  </si>
  <si>
    <t>諸謝金支出(業)</t>
  </si>
  <si>
    <t>保健衛生費支出(業)</t>
  </si>
  <si>
    <t>衛生用品等</t>
    <rPh sb="0" eb="2">
      <t>エイセイ</t>
    </rPh>
    <rPh sb="2" eb="4">
      <t>ヨウヒン</t>
    </rPh>
    <rPh sb="4" eb="5">
      <t>ナド</t>
    </rPh>
    <phoneticPr fontId="2"/>
  </si>
  <si>
    <t>給食費支出(業)</t>
  </si>
  <si>
    <t>介護用品費支出(業)</t>
  </si>
  <si>
    <t>医薬品費支出(業)</t>
  </si>
  <si>
    <t>被服費支出(業)</t>
  </si>
  <si>
    <t>消耗器具備品費支出(業)</t>
  </si>
  <si>
    <t>通信運搬費支出(業)</t>
  </si>
  <si>
    <t>切手、電話、携帯、インターネット</t>
    <rPh sb="0" eb="2">
      <t>キッテ</t>
    </rPh>
    <rPh sb="3" eb="5">
      <t>デンワ</t>
    </rPh>
    <rPh sb="6" eb="8">
      <t>ケイタイ</t>
    </rPh>
    <phoneticPr fontId="2"/>
  </si>
  <si>
    <t>車輌費支出(業)</t>
  </si>
  <si>
    <t>会議費支出(業)</t>
  </si>
  <si>
    <t>広報費支出(務)</t>
  </si>
  <si>
    <t>車輌点検、ガソリン代</t>
    <rPh sb="0" eb="2">
      <t>シャリョウ</t>
    </rPh>
    <rPh sb="2" eb="4">
      <t>テンケン</t>
    </rPh>
    <rPh sb="9" eb="10">
      <t>ダイ</t>
    </rPh>
    <phoneticPr fontId="2"/>
  </si>
  <si>
    <t>その他の支出</t>
  </si>
  <si>
    <t>日常生活自立支援事業</t>
  </si>
  <si>
    <t>租税公課支出(業)</t>
  </si>
  <si>
    <t>振込</t>
    <rPh sb="0" eb="2">
      <t>フリコミ</t>
    </rPh>
    <phoneticPr fontId="2"/>
  </si>
  <si>
    <t>収入印紙等</t>
    <rPh sb="0" eb="2">
      <t>シュウニュウ</t>
    </rPh>
    <rPh sb="2" eb="4">
      <t>インシ</t>
    </rPh>
    <rPh sb="4" eb="5">
      <t>ナド</t>
    </rPh>
    <phoneticPr fontId="2"/>
  </si>
  <si>
    <t>サービス区分間長期借入金収入</t>
  </si>
  <si>
    <t>保険料支出(業)</t>
  </si>
  <si>
    <t>ふれあい、まめ会、行事保険</t>
    <rPh sb="7" eb="8">
      <t>カイ</t>
    </rPh>
    <rPh sb="9" eb="11">
      <t>ギョウジ</t>
    </rPh>
    <rPh sb="11" eb="13">
      <t>ホケン</t>
    </rPh>
    <phoneticPr fontId="2"/>
  </si>
  <si>
    <t>広報費支出(業)</t>
  </si>
  <si>
    <t>福祉のまち長久手</t>
    <rPh sb="0" eb="2">
      <t>フクシ</t>
    </rPh>
    <rPh sb="5" eb="8">
      <t>ナガクテ</t>
    </rPh>
    <phoneticPr fontId="2"/>
  </si>
  <si>
    <t>保守料支出(務)</t>
  </si>
  <si>
    <t>印刷製本費支出(業)</t>
  </si>
  <si>
    <t>介護予防事業</t>
  </si>
  <si>
    <t>年賀状</t>
    <rPh sb="0" eb="3">
      <t>ネンガジョウ</t>
    </rPh>
    <phoneticPr fontId="2"/>
  </si>
  <si>
    <t>業務委託費支出(業)</t>
  </si>
  <si>
    <t>手数料支出(業)</t>
  </si>
  <si>
    <t>職員3名分　@14,160×3＝42,480＝43,000</t>
    <rPh sb="0" eb="2">
      <t>ショクイン</t>
    </rPh>
    <rPh sb="3" eb="4">
      <t>メイ</t>
    </rPh>
    <rPh sb="4" eb="5">
      <t>ブン</t>
    </rPh>
    <phoneticPr fontId="2"/>
  </si>
  <si>
    <t>教養娯楽費支出(業)</t>
  </si>
  <si>
    <t>水道光熱費支出(業)</t>
  </si>
  <si>
    <t>修繕費支出(業)</t>
  </si>
  <si>
    <t>包括：4,226×80名×12か月＝4,056,960　　　　　　　　　　　　　　　　　　　　　　　　　　委託：211×33名×12か月=83,556　　　　　　　　　　　　　　　　総合計　4,056,960+83,556＝4,140,516≒4,141,000</t>
    <rPh sb="91" eb="92">
      <t>ソウ</t>
    </rPh>
    <phoneticPr fontId="2"/>
  </si>
  <si>
    <t>賃借料支出(業)</t>
  </si>
  <si>
    <t>保守料支出(業)</t>
  </si>
  <si>
    <t>諸会費支出(業)</t>
  </si>
  <si>
    <t>雑支出(業)</t>
  </si>
  <si>
    <t>サロン助成金支出</t>
  </si>
  <si>
    <t>事務費支出</t>
  </si>
  <si>
    <t>福利厚生費支出(務)</t>
  </si>
  <si>
    <t>健診、インフル、福利厚生センター加入</t>
    <rPh sb="0" eb="2">
      <t>ケンシン</t>
    </rPh>
    <rPh sb="8" eb="10">
      <t>フクリ</t>
    </rPh>
    <rPh sb="10" eb="12">
      <t>コウセイ</t>
    </rPh>
    <rPh sb="16" eb="18">
      <t>カニュウ</t>
    </rPh>
    <phoneticPr fontId="2"/>
  </si>
  <si>
    <t>旅費交通費支出(務)</t>
  </si>
  <si>
    <t>諸謝金支出(務)</t>
  </si>
  <si>
    <t>固定資産取得積立資産取崩収入</t>
  </si>
  <si>
    <t>職員被服費支出(務)</t>
  </si>
  <si>
    <t>事務消耗品費支出(務)</t>
  </si>
  <si>
    <t>通信運搬費支出(務)</t>
  </si>
  <si>
    <t>ｿｳｪﾙｸﾗﾌﾞ6,000+健診12,000＝18,000×（職員3名)＝54,000　　　　　　　　　　　　健診（非常勤A)＝12,000　　　　　　　　　　　　　　　　　　　　　　　　ｲﾝﾌﾙｴﾝｻﾞ予防接種：@3,000×(職員3名+非常勤2名）＝15,000
総合計　81,000＝調整11,000＝92,000　　　　　　　　　　　</t>
    <rPh sb="14" eb="16">
      <t>ケンシン</t>
    </rPh>
    <rPh sb="31" eb="33">
      <t>ショクイン</t>
    </rPh>
    <rPh sb="34" eb="35">
      <t>メイ</t>
    </rPh>
    <rPh sb="55" eb="57">
      <t>ケンシン</t>
    </rPh>
    <rPh sb="58" eb="59">
      <t>ヒ</t>
    </rPh>
    <rPh sb="59" eb="61">
      <t>ジョウキン</t>
    </rPh>
    <rPh sb="102" eb="104">
      <t>ヨボウ</t>
    </rPh>
    <rPh sb="104" eb="106">
      <t>セッシュ</t>
    </rPh>
    <rPh sb="115" eb="117">
      <t>ショクイン</t>
    </rPh>
    <rPh sb="118" eb="119">
      <t>メイ</t>
    </rPh>
    <rPh sb="120" eb="121">
      <t>ヒ</t>
    </rPh>
    <rPh sb="121" eb="123">
      <t>ジョウキン</t>
    </rPh>
    <rPh sb="124" eb="125">
      <t>メイ</t>
    </rPh>
    <rPh sb="145" eb="147">
      <t>チョウセイ</t>
    </rPh>
    <phoneticPr fontId="2"/>
  </si>
  <si>
    <t>会議費支出(務)</t>
  </si>
  <si>
    <t>車輌費支出(務)</t>
  </si>
  <si>
    <t>社会福祉事業―ｻｰﾋﾞｽ間長期借入返済支出</t>
    <rPh sb="19" eb="21">
      <t>シシュツ</t>
    </rPh>
    <phoneticPr fontId="2"/>
  </si>
  <si>
    <t>燃料費支出(務)</t>
  </si>
  <si>
    <t>租税公課支出(務)</t>
  </si>
  <si>
    <t>保険料支出(務)</t>
  </si>
  <si>
    <t>印刷製本費支出(務)</t>
  </si>
  <si>
    <t>業務委託費支出(務)</t>
  </si>
  <si>
    <t>手数料支出(務)</t>
  </si>
  <si>
    <t>水道光熱費支出(務)</t>
  </si>
  <si>
    <t>修繕費支出(務)</t>
  </si>
  <si>
    <t>パソコンリース料：@3,298×12か月×1.08＝42,742　　　　　　　　コピー使用料：@9,000×12か月＝108,000　　　　　　　　　　　リース車①（3135）：@15,500×12か月×1.08＝200,880　　　　　　　　　　　　　　　　リース車②（5803）：@21,000×12か月×1.08＝272,160
総合計　623,782＝624,000</t>
    <rPh sb="7" eb="8">
      <t>リョウ</t>
    </rPh>
    <rPh sb="19" eb="20">
      <t>ゲツ</t>
    </rPh>
    <rPh sb="43" eb="46">
      <t>シヨウリョウ</t>
    </rPh>
    <rPh sb="57" eb="58">
      <t>ゲツ</t>
    </rPh>
    <rPh sb="80" eb="81">
      <t>シャ</t>
    </rPh>
    <rPh sb="100" eb="101">
      <t>ゲツ</t>
    </rPh>
    <rPh sb="133" eb="134">
      <t>シャ</t>
    </rPh>
    <rPh sb="153" eb="154">
      <t>ゲツ</t>
    </rPh>
    <phoneticPr fontId="2"/>
  </si>
  <si>
    <t>賃借料支出(務)</t>
  </si>
  <si>
    <t>渉外費支出(務)</t>
  </si>
  <si>
    <t>雑支出(務)</t>
  </si>
  <si>
    <t>貸付事業支出</t>
  </si>
  <si>
    <t>貸付金支出</t>
  </si>
  <si>
    <t>共同募金配分金事業費</t>
  </si>
  <si>
    <t>一般募金配分金事業費</t>
  </si>
  <si>
    <t>老人福祉活動費</t>
  </si>
  <si>
    <t>障害児・者福祉活動費</t>
  </si>
  <si>
    <t>母子・父子福祉活動費</t>
  </si>
  <si>
    <t>福祉育成・援助活動費</t>
  </si>
  <si>
    <t>ﾎﾞﾗﾝﾃｨｱ活動育成事業費</t>
  </si>
  <si>
    <t>歳末たすけあい配分金事業費</t>
  </si>
  <si>
    <t>食の自立支援訪問調査事業</t>
  </si>
  <si>
    <t>返還金支出</t>
  </si>
  <si>
    <t>助成金支出</t>
  </si>
  <si>
    <t>社会福祉協力校等助成金支出</t>
  </si>
  <si>
    <t>地区・福祉団体等助成金支出</t>
  </si>
  <si>
    <t>労働保険事務費、負担金</t>
    <rPh sb="0" eb="2">
      <t>ロウドウ</t>
    </rPh>
    <rPh sb="2" eb="4">
      <t>ホケン</t>
    </rPh>
    <rPh sb="4" eb="6">
      <t>ジム</t>
    </rPh>
    <rPh sb="6" eb="7">
      <t>ヒ</t>
    </rPh>
    <rPh sb="8" eb="11">
      <t>フタンキン</t>
    </rPh>
    <phoneticPr fontId="2"/>
  </si>
  <si>
    <t>雑支出</t>
  </si>
  <si>
    <t>退職手当積立基金預け金差損</t>
  </si>
  <si>
    <t>流動資産評価損等による資金減少額</t>
  </si>
  <si>
    <t>徴収不能額</t>
  </si>
  <si>
    <t>事業活動支出計(2)</t>
  </si>
  <si>
    <t>事業活動資金収支差額(3)=(1)-(2)</t>
  </si>
  <si>
    <t>社会福祉事業―事業間長期借入金収入</t>
  </si>
  <si>
    <t>固定資産売却収入</t>
  </si>
  <si>
    <t>車輌運搬具売却収入</t>
  </si>
  <si>
    <t>[包括]　　　　　　　　　　　　　　　　　　　　　　　　　　　　　　　　　　在宅福祉サービス総合保険料：21,376　　　　　　　　　　　　　　　[まめ会]　　　　　　　　　　　　　　　　　　　　　　　　　　　　　　　　　介護予防教室行事保険料：@30×100名×10回＝30,000
総合計　51,376＝52,000</t>
    <rPh sb="1" eb="3">
      <t>ホウカツ</t>
    </rPh>
    <rPh sb="38" eb="40">
      <t>ザイタク</t>
    </rPh>
    <rPh sb="40" eb="42">
      <t>フクシ</t>
    </rPh>
    <rPh sb="46" eb="48">
      <t>ソウゴウ</t>
    </rPh>
    <rPh sb="48" eb="50">
      <t>ホケン</t>
    </rPh>
    <rPh sb="50" eb="51">
      <t>リョウ</t>
    </rPh>
    <rPh sb="76" eb="77">
      <t>カイ</t>
    </rPh>
    <rPh sb="111" eb="113">
      <t>カイゴ</t>
    </rPh>
    <rPh sb="113" eb="115">
      <t>ヨボウ</t>
    </rPh>
    <rPh sb="115" eb="117">
      <t>キョウシツ</t>
    </rPh>
    <rPh sb="117" eb="119">
      <t>ギョウジ</t>
    </rPh>
    <rPh sb="119" eb="121">
      <t>ホケン</t>
    </rPh>
    <rPh sb="121" eb="122">
      <t>リョウ</t>
    </rPh>
    <rPh sb="130" eb="131">
      <t>メイ</t>
    </rPh>
    <rPh sb="134" eb="135">
      <t>カイ</t>
    </rPh>
    <phoneticPr fontId="2"/>
  </si>
  <si>
    <t>器具及び備品売却収入</t>
  </si>
  <si>
    <t>その他の売却収入</t>
  </si>
  <si>
    <t>固定資産取得支出</t>
  </si>
  <si>
    <t>共同募金配分事業</t>
  </si>
  <si>
    <t>車輌運搬具取得支出</t>
  </si>
  <si>
    <t>器具及び備品取得支出</t>
  </si>
  <si>
    <t>介護保険運営積立資産支出</t>
  </si>
  <si>
    <t>その他の取得支出</t>
  </si>
  <si>
    <t>その他の施設整備等による支出</t>
  </si>
  <si>
    <t>施設整備等資金収支差額(6)=(4)-(5)</t>
  </si>
  <si>
    <t>積立資産取崩収入</t>
  </si>
  <si>
    <t>運営積立資産取崩収入</t>
  </si>
  <si>
    <t>[包括]＝213,204　　　　　　　　　　　　　　　　　　　　　　　　　　　　　　　　　　　　　　　　　　　　いきいき倶楽部パンフレット・物品：80,000　　　　　　　　　　　　　　ＦＡＸｲﾝｸｶｰﾄﾘｯｼﾞ：＠7,000×3個×1.08＝22,680　　　　　　　　　　　　　　コピー用紙：@3,500(税込)×15箱＝52,500　　　　　　　　　　　　　　　　名刺：@1,600×2箱×4名×1.08＝13,824
その他消耗品：44,200　
[出張相談]＝8,616　　　　　　　　　　　　　　　　　　　　　　　　　　　　　　　　　　　　　　　　　　　コピー用紙(ｶﾗｰ)：@1,000×2箱×1.08＝2,160　　　　　　　　　　出張相談配布用物品：3,000
名刺：@1,600×1箱×2名×1.08＝3,456　　　　　　　　　　　　　　　　　　　　　　　　　　　　　　　　　
[まめ会]＝168,648　　　　　　　　　　　　　　　　　　　　　　　　　　　　　　　　　コピー用紙(ｶﾗｰ)：@1,200×3箱×1.08＝3,888　　　　　　　　　　介護予防教室用物品：お茶・ＤＶＤ等：120,000　　　　　　　　　　　介護予防教室用パンフレット：40,000　　　　　　　　　　　　　　　　その他消耗品：4,760
総合計　390,468＝391,000</t>
    <rPh sb="1" eb="3">
      <t>ホウカツ</t>
    </rPh>
    <rPh sb="60" eb="63">
      <t>クラブ</t>
    </rPh>
    <rPh sb="70" eb="72">
      <t>ブッピン</t>
    </rPh>
    <rPh sb="115" eb="116">
      <t>コ</t>
    </rPh>
    <rPh sb="145" eb="147">
      <t>ヨウシ</t>
    </rPh>
    <rPh sb="155" eb="157">
      <t>ゼイコ</t>
    </rPh>
    <rPh sb="161" eb="162">
      <t>ハコ</t>
    </rPh>
    <rPh sb="215" eb="216">
      <t>タ</t>
    </rPh>
    <rPh sb="216" eb="218">
      <t>ショウモウ</t>
    </rPh>
    <rPh sb="218" eb="219">
      <t>ヒン</t>
    </rPh>
    <rPh sb="230" eb="232">
      <t>シュッチョウ</t>
    </rPh>
    <rPh sb="232" eb="234">
      <t>ソウダン</t>
    </rPh>
    <rPh sb="287" eb="289">
      <t>ヨウシ</t>
    </rPh>
    <rPh sb="303" eb="304">
      <t>ハコ</t>
    </rPh>
    <rPh sb="325" eb="327">
      <t>シュッチョウ</t>
    </rPh>
    <rPh sb="327" eb="329">
      <t>ソウダン</t>
    </rPh>
    <rPh sb="329" eb="331">
      <t>ハイフ</t>
    </rPh>
    <rPh sb="331" eb="332">
      <t>ヨウ</t>
    </rPh>
    <rPh sb="332" eb="334">
      <t>ブッピン</t>
    </rPh>
    <rPh sb="405" eb="406">
      <t>カイ</t>
    </rPh>
    <rPh sb="451" eb="453">
      <t>ヨウシ</t>
    </rPh>
    <rPh sb="467" eb="468">
      <t>ハコ</t>
    </rPh>
    <rPh sb="489" eb="491">
      <t>カイゴ</t>
    </rPh>
    <rPh sb="491" eb="493">
      <t>ヨボウ</t>
    </rPh>
    <rPh sb="493" eb="495">
      <t>キョウシツ</t>
    </rPh>
    <rPh sb="495" eb="496">
      <t>ヨウ</t>
    </rPh>
    <rPh sb="496" eb="498">
      <t>ブッピン</t>
    </rPh>
    <rPh sb="500" eb="501">
      <t>チャ</t>
    </rPh>
    <rPh sb="505" eb="506">
      <t>トウ</t>
    </rPh>
    <rPh sb="525" eb="527">
      <t>カイゴ</t>
    </rPh>
    <rPh sb="527" eb="529">
      <t>ヨボウ</t>
    </rPh>
    <rPh sb="529" eb="531">
      <t>キョウシツ</t>
    </rPh>
    <rPh sb="531" eb="532">
      <t>ヨウ</t>
    </rPh>
    <rPh sb="563" eb="564">
      <t>タ</t>
    </rPh>
    <rPh sb="564" eb="566">
      <t>ショウモウ</t>
    </rPh>
    <rPh sb="566" eb="567">
      <t>ヒン</t>
    </rPh>
    <rPh sb="575" eb="576">
      <t>ソウ</t>
    </rPh>
    <rPh sb="576" eb="578">
      <t>ゴウケイ</t>
    </rPh>
    <phoneticPr fontId="2"/>
  </si>
  <si>
    <t>介護保険運営積立資産取崩収入</t>
  </si>
  <si>
    <t>事業区分間長期借入金収入</t>
  </si>
  <si>
    <t>法人運営事業</t>
  </si>
  <si>
    <t>会員募集事業</t>
  </si>
  <si>
    <t>地域福祉事業</t>
  </si>
  <si>
    <t>平成28年度</t>
    <rPh sb="0" eb="2">
      <t>ヘイセイ</t>
    </rPh>
    <rPh sb="4" eb="5">
      <t>ネン</t>
    </rPh>
    <rPh sb="5" eb="6">
      <t>ド</t>
    </rPh>
    <phoneticPr fontId="2"/>
  </si>
  <si>
    <t>ボランティアセンター事業</t>
  </si>
  <si>
    <t>社会福祉大会・まつり事業</t>
  </si>
  <si>
    <t>広報事業</t>
  </si>
  <si>
    <t>共同募金配分金事業</t>
  </si>
  <si>
    <t>生活福祉資金事業</t>
  </si>
  <si>
    <t>社会福祉事業-事業間長期借入返済支出</t>
  </si>
  <si>
    <t>【2,705,000】
職員3名分　　2,347,680（受託）＝予算作成時　2,352,116
（非常勤職員Ａ)　　　　　　　　　　　　　　　　　　　　　　　　　　　　社会保険負担金〔健康保険+厚生年金+児童拠出金〕、
労災保険負担金、雇用保険負担金　　348,145　　　　　　　　　　　　　　　　　　　　　　(非常勤職員Ｂ)労災保険負担金　4,032
総合計　2,704,293＝2,705,000</t>
    <rPh sb="12" eb="14">
      <t>ショクイン</t>
    </rPh>
    <rPh sb="15" eb="16">
      <t>メイ</t>
    </rPh>
    <rPh sb="16" eb="17">
      <t>ブン</t>
    </rPh>
    <rPh sb="29" eb="31">
      <t>ジュタク</t>
    </rPh>
    <rPh sb="33" eb="35">
      <t>ヨサン</t>
    </rPh>
    <rPh sb="35" eb="37">
      <t>サクセイ</t>
    </rPh>
    <rPh sb="37" eb="38">
      <t>ジ</t>
    </rPh>
    <rPh sb="50" eb="51">
      <t>ヒ</t>
    </rPh>
    <rPh sb="51" eb="53">
      <t>ジョウキン</t>
    </rPh>
    <rPh sb="53" eb="55">
      <t>ショクイン</t>
    </rPh>
    <rPh sb="85" eb="87">
      <t>シャカイ</t>
    </rPh>
    <rPh sb="87" eb="89">
      <t>ホケン</t>
    </rPh>
    <rPh sb="89" eb="92">
      <t>フタンキン</t>
    </rPh>
    <rPh sb="93" eb="95">
      <t>ケンコウ</t>
    </rPh>
    <rPh sb="95" eb="97">
      <t>ホケン</t>
    </rPh>
    <rPh sb="98" eb="100">
      <t>コウセイ</t>
    </rPh>
    <rPh sb="100" eb="102">
      <t>ネンキン</t>
    </rPh>
    <rPh sb="103" eb="105">
      <t>ジドウ</t>
    </rPh>
    <rPh sb="105" eb="107">
      <t>キョシュツ</t>
    </rPh>
    <rPh sb="107" eb="108">
      <t>キン</t>
    </rPh>
    <rPh sb="111" eb="113">
      <t>ロウサイ</t>
    </rPh>
    <rPh sb="113" eb="115">
      <t>ホケン</t>
    </rPh>
    <rPh sb="115" eb="118">
      <t>フタンキン</t>
    </rPh>
    <rPh sb="119" eb="121">
      <t>コヨウ</t>
    </rPh>
    <rPh sb="121" eb="123">
      <t>ホケン</t>
    </rPh>
    <rPh sb="123" eb="126">
      <t>フタンキン</t>
    </rPh>
    <rPh sb="158" eb="159">
      <t>ヒ</t>
    </rPh>
    <rPh sb="159" eb="161">
      <t>ジョウキン</t>
    </rPh>
    <rPh sb="161" eb="163">
      <t>ショクイン</t>
    </rPh>
    <rPh sb="165" eb="167">
      <t>ロウサイ</t>
    </rPh>
    <rPh sb="167" eb="169">
      <t>ホケン</t>
    </rPh>
    <rPh sb="169" eb="172">
      <t>フタンキン</t>
    </rPh>
    <phoneticPr fontId="2"/>
  </si>
  <si>
    <t>貸付事業</t>
  </si>
  <si>
    <t>振込手数料：@540×30回＝16,200、@756×10回＝7,560
総合計　23,760＝24,000</t>
    <rPh sb="0" eb="2">
      <t>フリコミ</t>
    </rPh>
    <rPh sb="2" eb="5">
      <t>テスウリョウ</t>
    </rPh>
    <rPh sb="13" eb="14">
      <t>カイ</t>
    </rPh>
    <rPh sb="29" eb="30">
      <t>カイ</t>
    </rPh>
    <rPh sb="37" eb="40">
      <t>ソウゴウケイ</t>
    </rPh>
    <phoneticPr fontId="2"/>
  </si>
  <si>
    <t>訪問介護事業</t>
  </si>
  <si>
    <t>通所介護事業</t>
  </si>
  <si>
    <t>障がい者相談支援事業</t>
  </si>
  <si>
    <t>公益事業―ｻｰﾋﾞｽ間長期借入返済支出</t>
  </si>
  <si>
    <t>福祉の家運営事業</t>
  </si>
  <si>
    <t>高齢者生涯学習事業</t>
  </si>
  <si>
    <t>公益事業―事業間長期借入金収入</t>
  </si>
  <si>
    <t>地域包括支援センター事業</t>
  </si>
  <si>
    <t>生活困窮者自立相談支援事業</t>
    <rPh sb="7" eb="9">
      <t>ソウダン</t>
    </rPh>
    <phoneticPr fontId="2"/>
  </si>
  <si>
    <t>公益事業―ｻｰﾋﾞｽ間長期借入金収入</t>
  </si>
  <si>
    <t>公益事業―事業間長期貸付金収入</t>
    <rPh sb="13" eb="15">
      <t>シュウニュウ</t>
    </rPh>
    <phoneticPr fontId="2"/>
  </si>
  <si>
    <t>サービス区分間長期借入金返済支出</t>
  </si>
  <si>
    <t>サービス区分間長期貸付金回収収入</t>
  </si>
  <si>
    <t>社会福祉事業―ｻｰﾋﾞｽ間長期貸付金収入</t>
    <rPh sb="18" eb="20">
      <t>シュウニュウ</t>
    </rPh>
    <phoneticPr fontId="2"/>
  </si>
  <si>
    <t>公益事業―ｻｰﾋﾞｽ間長期貸付金収入</t>
    <rPh sb="16" eb="18">
      <t>シュウニュウ</t>
    </rPh>
    <phoneticPr fontId="2"/>
  </si>
  <si>
    <t>事業区分間繰入金収入</t>
  </si>
  <si>
    <t>社会福祉事業―事業区分間繰入金収入</t>
  </si>
  <si>
    <t>サービス区分間繰入金収入</t>
  </si>
  <si>
    <t>社会福祉事業-事業間長期貸付金支出</t>
  </si>
  <si>
    <t>公益事業－ｻｰﾋﾞｽ区分間繰入金収入</t>
  </si>
  <si>
    <t>退職手当積立基金預け金取崩収入</t>
  </si>
  <si>
    <t>過年度修正収入</t>
  </si>
  <si>
    <t>その他の活動収入計(7)</t>
  </si>
  <si>
    <t>積立資産支出</t>
  </si>
  <si>
    <t>固定資産取得積立資産支出</t>
  </si>
  <si>
    <t>事業区分間長期貸付金支出</t>
  </si>
  <si>
    <t>高齢者生涯学習事業</t>
    <rPh sb="5" eb="7">
      <t>ガクシュウ</t>
    </rPh>
    <phoneticPr fontId="2"/>
  </si>
  <si>
    <t>公益事業―事業間長期貸付金支出</t>
  </si>
  <si>
    <t>生活困窮者自立相談支援事業</t>
  </si>
  <si>
    <t>社会福祉事業―ｻｰﾋﾞｽ間長期貸付金支出</t>
  </si>
  <si>
    <t>事業区分間長期借入金返済支出</t>
  </si>
  <si>
    <t>公益事業―事業間長期借入金返済支出</t>
  </si>
  <si>
    <t>事業区分間繰入金支出</t>
  </si>
  <si>
    <t>社会福祉事業-事業区分間繰入金支出</t>
  </si>
  <si>
    <t>退職金積立3名分</t>
    <rPh sb="0" eb="3">
      <t>タイショクキン</t>
    </rPh>
    <rPh sb="3" eb="5">
      <t>ツミタテ</t>
    </rPh>
    <rPh sb="6" eb="7">
      <t>メイ</t>
    </rPh>
    <rPh sb="7" eb="8">
      <t>ブン</t>
    </rPh>
    <phoneticPr fontId="2"/>
  </si>
  <si>
    <t>公益事業―事業区分間繰入金支出</t>
  </si>
  <si>
    <t>サービス区分間繰入金支出</t>
  </si>
  <si>
    <t>社会福祉事業―ｻｰﾋﾞｽ区分間繰入金支出</t>
  </si>
  <si>
    <t>その他の活動による支出</t>
  </si>
  <si>
    <t>高齢者生涯学習事業</t>
    <rPh sb="0" eb="3">
      <t>コウレイシャ</t>
    </rPh>
    <rPh sb="3" eb="5">
      <t>ショウガイ</t>
    </rPh>
    <rPh sb="5" eb="7">
      <t>ガクシュウ</t>
    </rPh>
    <rPh sb="7" eb="9">
      <t>ジギョウ</t>
    </rPh>
    <phoneticPr fontId="2"/>
  </si>
  <si>
    <t>公益事業―ｻｰﾋﾞｽ区分間繰入金支出</t>
  </si>
  <si>
    <t>差入保証金返還支出</t>
  </si>
  <si>
    <t>退職手当積立基金預け金支出</t>
  </si>
  <si>
    <t>過年度修正支出</t>
  </si>
  <si>
    <t>その他の活動支出計(8)</t>
  </si>
  <si>
    <t>その他の活動資金収支差額(9)=(7)-(8)</t>
  </si>
  <si>
    <t>予備費支出(10)</t>
  </si>
  <si>
    <t>当期資金収支差額合計(11)=(3)+(6)+(9)-(10)</t>
  </si>
  <si>
    <t>前期末支払資金残高(12)</t>
  </si>
  <si>
    <t>普通預金利息</t>
  </si>
  <si>
    <t>ガソリン代：@166×40ﾘｯﾄﾙ×12月＝79,680　　　　　　　　　　</t>
    <rPh sb="4" eb="5">
      <t>ダイ</t>
    </rPh>
    <rPh sb="20" eb="21">
      <t>ゲツ</t>
    </rPh>
    <phoneticPr fontId="2"/>
  </si>
  <si>
    <t>収入印紙　受託契約書　　　　　　　　　　</t>
    <rPh sb="0" eb="2">
      <t>シュウニュウ</t>
    </rPh>
    <rPh sb="2" eb="4">
      <t>インシ</t>
    </rPh>
    <rPh sb="5" eb="7">
      <t>ジュタク</t>
    </rPh>
    <rPh sb="7" eb="10">
      <t>ケイヤクショ</t>
    </rPh>
    <phoneticPr fontId="2"/>
  </si>
  <si>
    <t>備品修繕費：10,000</t>
    <rPh sb="0" eb="2">
      <t>ビヒン</t>
    </rPh>
    <rPh sb="2" eb="5">
      <t>シュウゼンヒ</t>
    </rPh>
    <phoneticPr fontId="2"/>
  </si>
  <si>
    <t>年賀状印刷：6,000</t>
    <rPh sb="3" eb="5">
      <t>インサツ</t>
    </rPh>
    <phoneticPr fontId="2"/>
  </si>
  <si>
    <t>退職預け金へ移動</t>
    <rPh sb="0" eb="2">
      <t>タイショク</t>
    </rPh>
    <rPh sb="2" eb="3">
      <t>アズ</t>
    </rPh>
    <rPh sb="4" eb="5">
      <t>キン</t>
    </rPh>
    <rPh sb="6" eb="8">
      <t>イドウ</t>
    </rPh>
    <phoneticPr fontId="2"/>
  </si>
  <si>
    <t>包括：17,496千円／出張相談：1,100千円／まめ会：198千円    　　　　　　　　　　　　　　　　　　　　　　　　　　　　　　　　　総合計　18,794千円</t>
    <rPh sb="71" eb="72">
      <t>ソウ</t>
    </rPh>
    <rPh sb="72" eb="74">
      <t>ゴウケイ</t>
    </rPh>
    <rPh sb="81" eb="82">
      <t>セン</t>
    </rPh>
    <rPh sb="82" eb="83">
      <t>エン</t>
    </rPh>
    <phoneticPr fontId="2"/>
  </si>
  <si>
    <t>（非常勤職員A）　　　　　　　　　　　　　　　　　　　　　　　　　　　　＠1,300×7Ｈ×20日×12か月＝2,184,000               　　　　　　 　　  @100×20日×12か月＝24,000(通勤費)　　　　　　　　　　　　　　　　（非常勤職員Ｂ）　　　　　　　　　　　　　　　　　　　　　　　　　　　　＠1,300×6Ｈ×14日×12か月＝1,310,400　　　　　　　　　　　@210×14日×12か月＝35,280(通勤費)
総合計　3,553,680＝3,554,000</t>
    <rPh sb="97" eb="98">
      <t>ニチ</t>
    </rPh>
    <rPh sb="102" eb="103">
      <t>ゲツ</t>
    </rPh>
    <rPh sb="111" eb="113">
      <t>ツウキン</t>
    </rPh>
    <rPh sb="113" eb="114">
      <t>ヒ</t>
    </rPh>
    <rPh sb="179" eb="180">
      <t>カ</t>
    </rPh>
    <rPh sb="213" eb="214">
      <t>カ</t>
    </rPh>
    <rPh sb="218" eb="219">
      <t>ゲツ</t>
    </rPh>
    <rPh sb="227" eb="229">
      <t>ツウキン</t>
    </rPh>
    <rPh sb="229" eb="230">
      <t>ヒ</t>
    </rPh>
    <phoneticPr fontId="2"/>
  </si>
  <si>
    <t>感染予防用マスク、消毒液　@9,659＝10,000</t>
    <rPh sb="0" eb="2">
      <t>カンセン</t>
    </rPh>
    <rPh sb="2" eb="5">
      <t>ヨボウヨウ</t>
    </rPh>
    <rPh sb="9" eb="11">
      <t>ショウドク</t>
    </rPh>
    <rPh sb="11" eb="12">
      <t>エキ</t>
    </rPh>
    <phoneticPr fontId="2"/>
  </si>
  <si>
    <t>ガソリン代：@149×1.08×20ﾘｯﾄﾙ×12か月≒38,621＝39,000　　　　　　　　　　</t>
    <rPh sb="4" eb="5">
      <t>ダイ</t>
    </rPh>
    <rPh sb="26" eb="27">
      <t>ゲツ</t>
    </rPh>
    <phoneticPr fontId="2"/>
  </si>
  <si>
    <t>切手購入費：@82×100枚＝8,200　　　　　　　　　　　　　　　　　　固定電話料金：@25,000×12か月＝300,000　　　　　　　　　　　　携帯電話料金2台分：@3,000×12か月＝36,000　　　　　　　　　　インターネット利用料金：@8,480×12か月＝101,760　　　　　　　　　　　　　　伝送回線使用料金：@1,500×12か月＝18,000　　　　　　　　　　　　　　年賀状ハガキ代：@52×140枚＝7,280　　　　　　　　　　　　　　　　　　　ＦＡＸ通信料：@3,750×12か月＝45,000　　　
総合計　516,240＝517,000　　　</t>
    <rPh sb="0" eb="2">
      <t>キッテ</t>
    </rPh>
    <rPh sb="2" eb="5">
      <t>コウニュウヒ</t>
    </rPh>
    <rPh sb="13" eb="14">
      <t>マイ</t>
    </rPh>
    <rPh sb="38" eb="40">
      <t>コテイ</t>
    </rPh>
    <rPh sb="40" eb="42">
      <t>デンワ</t>
    </rPh>
    <rPh sb="42" eb="44">
      <t>リョウキン</t>
    </rPh>
    <rPh sb="56" eb="57">
      <t>ゲツ</t>
    </rPh>
    <rPh sb="77" eb="79">
      <t>ケイタイ</t>
    </rPh>
    <rPh sb="79" eb="81">
      <t>デンワ</t>
    </rPh>
    <rPh sb="81" eb="83">
      <t>リョウキン</t>
    </rPh>
    <rPh sb="84" eb="86">
      <t>ダイブン</t>
    </rPh>
    <rPh sb="97" eb="98">
      <t>ゲツ</t>
    </rPh>
    <rPh sb="122" eb="124">
      <t>リヨウ</t>
    </rPh>
    <rPh sb="124" eb="126">
      <t>リョウキン</t>
    </rPh>
    <rPh sb="137" eb="138">
      <t>ゲツ</t>
    </rPh>
    <rPh sb="160" eb="162">
      <t>デンソウ</t>
    </rPh>
    <rPh sb="162" eb="164">
      <t>カイセン</t>
    </rPh>
    <rPh sb="164" eb="166">
      <t>シヨウ</t>
    </rPh>
    <rPh sb="166" eb="168">
      <t>リョウキン</t>
    </rPh>
    <rPh sb="179" eb="180">
      <t>ゲツ</t>
    </rPh>
    <rPh sb="201" eb="204">
      <t>ネンガジョウ</t>
    </rPh>
    <rPh sb="207" eb="208">
      <t>ダイ</t>
    </rPh>
    <rPh sb="216" eb="217">
      <t>マイ</t>
    </rPh>
    <rPh sb="245" eb="247">
      <t>ツウシン</t>
    </rPh>
    <rPh sb="247" eb="248">
      <t>リョウ</t>
    </rPh>
    <rPh sb="259" eb="260">
      <t>ゲツ</t>
    </rPh>
    <phoneticPr fontId="2"/>
  </si>
  <si>
    <t>労働保険事務組合費：@10,594、一般拠出金：@365
県社協負担金：@30,000
総合計　40,959＝41,000</t>
    <rPh sb="6" eb="8">
      <t>クミアイ</t>
    </rPh>
    <rPh sb="18" eb="20">
      <t>イッパン</t>
    </rPh>
    <rPh sb="20" eb="23">
      <t>キョシュツキン</t>
    </rPh>
    <rPh sb="44" eb="47">
      <t>ソウゴウケイ</t>
    </rPh>
    <phoneticPr fontId="2"/>
  </si>
  <si>
    <t>【3,535,000】
職員3名分：3,512,005＝3,513,000（受託）
予算作成時　3,534,919＝3,535,000</t>
    <rPh sb="38" eb="40">
      <t>ジュタク</t>
    </rPh>
    <rPh sb="42" eb="44">
      <t>ヨサン</t>
    </rPh>
    <rPh sb="44" eb="46">
      <t>サクセイ</t>
    </rPh>
    <rPh sb="46" eb="47">
      <t>ジ</t>
    </rPh>
    <phoneticPr fontId="2"/>
  </si>
  <si>
    <t>【1,147,000】
職員3名分：11,294,472＝11,295,000（受託）
予算作成時　11,366,916＝11,367,000
携帯所持手当@400×274日（3人分）＝109,600
小計＝11,476,600＝11,477,000</t>
    <rPh sb="40" eb="42">
      <t>ジュタク</t>
    </rPh>
    <rPh sb="44" eb="46">
      <t>ヨサン</t>
    </rPh>
    <rPh sb="46" eb="48">
      <t>サクセイ</t>
    </rPh>
    <rPh sb="48" eb="49">
      <t>ジ</t>
    </rPh>
    <rPh sb="72" eb="74">
      <t>ケイタイ</t>
    </rPh>
    <rPh sb="74" eb="76">
      <t>ショジ</t>
    </rPh>
    <rPh sb="76" eb="78">
      <t>テアテ</t>
    </rPh>
    <rPh sb="86" eb="87">
      <t>ニチ</t>
    </rPh>
    <rPh sb="89" eb="90">
      <t>ニン</t>
    </rPh>
    <rPh sb="90" eb="91">
      <t>ブン</t>
    </rPh>
    <rPh sb="101" eb="103">
      <t>ショウケイ</t>
    </rPh>
    <phoneticPr fontId="2"/>
  </si>
  <si>
    <t>事業費へ充当</t>
    <rPh sb="0" eb="2">
      <t>ジギョウ</t>
    </rPh>
    <rPh sb="2" eb="3">
      <t>ヒ</t>
    </rPh>
    <rPh sb="4" eb="6">
      <t>ジュウトウ</t>
    </rPh>
    <phoneticPr fontId="2"/>
  </si>
  <si>
    <t>介護予防資金振替（Ｈ27年度は食アセスより）</t>
    <rPh sb="0" eb="2">
      <t>カイゴ</t>
    </rPh>
    <rPh sb="2" eb="4">
      <t>ヨボウ</t>
    </rPh>
    <rPh sb="4" eb="6">
      <t>シキン</t>
    </rPh>
    <rPh sb="6" eb="8">
      <t>フリカエ</t>
    </rPh>
    <rPh sb="12" eb="13">
      <t>ネン</t>
    </rPh>
    <rPh sb="13" eb="14">
      <t>ド</t>
    </rPh>
    <rPh sb="15" eb="16">
      <t>ショク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</si>
</sst>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&quot;△ &quot;#,##0"/>
  </numFmts>
  <fonts count="6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ill="0" applyBorder="0" applyAlignment="0" applyProtection="0"/>
    <xf numFmtId="38" fontId="1" fillId="0" borderId="0" applyFill="0" applyBorder="0" applyAlignment="0" applyProtection="0"/>
  </cellStyleXfs>
  <cellXfs count="53">
    <xf numFmtId="0" fontId="0" fillId="0" borderId="0" xfId="0"/>
    <xf numFmtId="38" fontId="3" fillId="0" borderId="0" xfId="2" applyFont="1"/>
    <xf numFmtId="0" fontId="4" fillId="0" borderId="0" xfId="0" applyFont="1" applyAlignment="1">
      <alignment vertical="center"/>
    </xf>
    <xf numFmtId="176" fontId="4" fillId="0" borderId="0" xfId="2" applyNumberFormat="1" applyFont="1" applyAlignment="1">
      <alignment vertical="center"/>
    </xf>
    <xf numFmtId="38" fontId="4" fillId="0" borderId="0" xfId="2" applyFont="1" applyAlignment="1" applyProtection="1">
      <alignment vertical="center" wrapText="1"/>
      <protection locked="0"/>
    </xf>
    <xf numFmtId="38" fontId="4" fillId="0" borderId="0" xfId="2" applyFont="1" applyAlignment="1">
      <alignment vertical="center" shrinkToFit="1"/>
    </xf>
    <xf numFmtId="38" fontId="4" fillId="0" borderId="0" xfId="2" applyFont="1"/>
    <xf numFmtId="38" fontId="4" fillId="2" borderId="0" xfId="2" applyFont="1" applyFill="1"/>
    <xf numFmtId="38" fontId="5" fillId="0" borderId="0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76" fontId="3" fillId="0" borderId="12" xfId="2" applyNumberFormat="1" applyFont="1" applyBorder="1" applyAlignment="1">
      <alignment horizontal="center" vertical="center" wrapText="1"/>
    </xf>
    <xf numFmtId="176" fontId="4" fillId="3" borderId="12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 applyProtection="1">
      <alignment vertical="center"/>
      <protection locked="0"/>
    </xf>
    <xf numFmtId="176" fontId="4" fillId="0" borderId="12" xfId="2" applyNumberFormat="1" applyFont="1" applyBorder="1" applyAlignment="1">
      <alignment vertical="center"/>
    </xf>
    <xf numFmtId="176" fontId="4" fillId="4" borderId="12" xfId="2" applyNumberFormat="1" applyFont="1" applyFill="1" applyBorder="1" applyAlignment="1">
      <alignment vertical="center"/>
    </xf>
    <xf numFmtId="176" fontId="4" fillId="3" borderId="12" xfId="2" applyNumberFormat="1" applyFont="1" applyFill="1" applyBorder="1" applyAlignment="1" applyProtection="1">
      <alignment vertical="center"/>
      <protection locked="0"/>
    </xf>
    <xf numFmtId="176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4" fillId="4" borderId="12" xfId="0" applyFont="1" applyFill="1" applyBorder="1" applyAlignment="1" applyProtection="1">
      <alignment horizontal="center" vertical="center" wrapText="1" shrinkToFit="1"/>
      <protection locked="0"/>
    </xf>
    <xf numFmtId="0" fontId="4" fillId="3" borderId="12" xfId="0" applyFont="1" applyFill="1" applyBorder="1" applyAlignment="1" applyProtection="1">
      <alignment horizontal="left" vertical="center" wrapText="1" shrinkToFit="1"/>
      <protection locked="0"/>
    </xf>
    <xf numFmtId="0" fontId="4" fillId="4" borderId="12" xfId="0" applyFont="1" applyFill="1" applyBorder="1" applyAlignment="1" applyProtection="1">
      <alignment horizontal="left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38" fontId="4" fillId="0" borderId="12" xfId="2" applyFont="1" applyBorder="1" applyAlignment="1" applyProtection="1">
      <alignment vertical="center" wrapText="1" shrinkToFit="1"/>
      <protection locked="0"/>
    </xf>
    <xf numFmtId="38" fontId="4" fillId="3" borderId="12" xfId="2" applyFont="1" applyFill="1" applyBorder="1" applyAlignment="1" applyProtection="1">
      <alignment vertical="center" wrapText="1" shrinkToFit="1"/>
      <protection locked="0"/>
    </xf>
    <xf numFmtId="38" fontId="4" fillId="4" borderId="12" xfId="2" applyFont="1" applyFill="1" applyBorder="1" applyAlignment="1" applyProtection="1">
      <alignment vertical="center" wrapText="1" shrinkToFit="1"/>
      <protection locked="0"/>
    </xf>
    <xf numFmtId="0" fontId="4" fillId="4" borderId="12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left" vertical="center" shrinkToFit="1"/>
    </xf>
    <xf numFmtId="38" fontId="4" fillId="3" borderId="12" xfId="2" applyFont="1" applyFill="1" applyBorder="1" applyAlignment="1">
      <alignment vertical="center" shrinkToFit="1"/>
    </xf>
    <xf numFmtId="38" fontId="4" fillId="0" borderId="12" xfId="2" applyFont="1" applyBorder="1" applyAlignment="1">
      <alignment vertical="center" shrinkToFit="1"/>
    </xf>
    <xf numFmtId="38" fontId="4" fillId="4" borderId="12" xfId="2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桁区切り" xfId="2" builtinId="6"/>
  </cellStyles>
  <dxfs count="140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F0"/>
  </sheetPr>
  <dimension ref="A1:FDF486"/>
  <sheetViews>
    <sheetView tabSelected="1" zoomScaleSheetLayoutView="82" workbookViewId="0">
      <selection activeCell="B2" sqref="B2:I486"/>
    </sheetView>
  </sheetViews>
  <sheetFormatPr defaultColWidth="0" defaultRowHeight="12"/>
  <cols>
    <col min="1" max="1" width="1.5" style="1" customWidth="1"/>
    <col min="2" max="4" width="2.375" style="2" customWidth="1"/>
    <col min="5" max="5" width="30.375" style="2" customWidth="1"/>
    <col min="6" max="8" width="10.125" style="3" customWidth="1"/>
    <col min="9" max="9" width="47.125" style="4" customWidth="1"/>
    <col min="10" max="10" width="14.75" style="5" customWidth="1"/>
    <col min="11" max="16381" width="9" style="6" customWidth="1"/>
    <col min="16382" max="16382" width="2.375" style="6" customWidth="1"/>
    <col min="16383" max="16383" width="1.75" style="6" customWidth="1"/>
    <col min="16384" max="16384" width="4.125" style="6" customWidth="1"/>
  </cols>
  <sheetData>
    <row r="1" spans="1:12" ht="15.6" customHeight="1">
      <c r="A1" s="1">
        <v>1</v>
      </c>
      <c r="B1" s="8"/>
      <c r="C1" s="8"/>
      <c r="D1" s="8"/>
      <c r="E1" s="8"/>
      <c r="I1" s="39"/>
      <c r="J1" s="39"/>
      <c r="K1" s="39"/>
      <c r="L1" s="39"/>
    </row>
    <row r="2" spans="1:12" ht="21.2" customHeight="1">
      <c r="A2" s="1">
        <v>2</v>
      </c>
      <c r="B2" s="9" t="s">
        <v>4</v>
      </c>
      <c r="C2" s="16"/>
      <c r="D2" s="16"/>
      <c r="E2" s="27"/>
      <c r="F2" s="31" t="s">
        <v>216</v>
      </c>
      <c r="G2" s="31" t="s">
        <v>14</v>
      </c>
      <c r="H2" s="37" t="s">
        <v>19</v>
      </c>
      <c r="I2" s="40" t="s">
        <v>16</v>
      </c>
      <c r="J2" s="47" t="s">
        <v>8</v>
      </c>
    </row>
    <row r="3" spans="1:12" ht="13.35" hidden="1" customHeight="1">
      <c r="A3" s="1">
        <v>3</v>
      </c>
      <c r="B3" s="10" t="s">
        <v>21</v>
      </c>
      <c r="C3" s="17"/>
      <c r="D3" s="23"/>
      <c r="E3" s="23"/>
      <c r="F3" s="32">
        <f>SUM(F4:F5)</f>
        <v>0</v>
      </c>
      <c r="G3" s="32">
        <f>SUM(G4:G5)</f>
        <v>0</v>
      </c>
      <c r="H3" s="38">
        <f t="shared" ref="H3:H486" si="0">F3-G3</f>
        <v>0</v>
      </c>
      <c r="I3" s="41"/>
      <c r="J3" s="48"/>
    </row>
    <row r="4" spans="1:12" ht="13.35" hidden="1" customHeight="1">
      <c r="A4" s="1">
        <v>4</v>
      </c>
      <c r="B4" s="11"/>
      <c r="C4" s="18" t="s">
        <v>20</v>
      </c>
      <c r="D4" s="24"/>
      <c r="E4" s="24"/>
      <c r="F4" s="33">
        <v>0</v>
      </c>
      <c r="G4" s="33">
        <v>0</v>
      </c>
      <c r="H4" s="38">
        <f t="shared" si="0"/>
        <v>0</v>
      </c>
      <c r="I4" s="42"/>
      <c r="J4" s="49"/>
    </row>
    <row r="5" spans="1:12" ht="13.35" hidden="1" customHeight="1">
      <c r="A5" s="1">
        <v>5</v>
      </c>
      <c r="B5" s="11"/>
      <c r="C5" s="18" t="s">
        <v>2</v>
      </c>
      <c r="D5" s="24"/>
      <c r="E5" s="24"/>
      <c r="F5" s="33">
        <v>0</v>
      </c>
      <c r="G5" s="33">
        <v>0</v>
      </c>
      <c r="H5" s="38">
        <f t="shared" si="0"/>
        <v>0</v>
      </c>
      <c r="I5" s="42"/>
      <c r="J5" s="49"/>
    </row>
    <row r="6" spans="1:12" ht="13.35" hidden="1" customHeight="1">
      <c r="A6" s="1">
        <v>6</v>
      </c>
      <c r="B6" s="10" t="s">
        <v>22</v>
      </c>
      <c r="C6" s="17"/>
      <c r="D6" s="23"/>
      <c r="E6" s="23"/>
      <c r="F6" s="32">
        <f>F7</f>
        <v>0</v>
      </c>
      <c r="G6" s="32">
        <f>G7</f>
        <v>0</v>
      </c>
      <c r="H6" s="38">
        <f t="shared" si="0"/>
        <v>0</v>
      </c>
      <c r="I6" s="41"/>
      <c r="J6" s="48"/>
    </row>
    <row r="7" spans="1:12" ht="13.35" hidden="1" customHeight="1">
      <c r="A7" s="1">
        <v>7</v>
      </c>
      <c r="B7" s="11"/>
      <c r="C7" s="18" t="s">
        <v>22</v>
      </c>
      <c r="D7" s="24"/>
      <c r="E7" s="24"/>
      <c r="F7" s="33">
        <v>0</v>
      </c>
      <c r="G7" s="33">
        <v>0</v>
      </c>
      <c r="H7" s="38">
        <f t="shared" si="0"/>
        <v>0</v>
      </c>
      <c r="I7" s="42"/>
      <c r="J7" s="49"/>
    </row>
    <row r="8" spans="1:12" ht="13.35" hidden="1" customHeight="1">
      <c r="A8" s="1">
        <v>8</v>
      </c>
      <c r="B8" s="10" t="s">
        <v>24</v>
      </c>
      <c r="C8" s="17"/>
      <c r="D8" s="23"/>
      <c r="E8" s="23"/>
      <c r="F8" s="32">
        <f>SUM(F9,F14,F18)</f>
        <v>0</v>
      </c>
      <c r="G8" s="32">
        <f>SUM(G9,G14,G18)</f>
        <v>0</v>
      </c>
      <c r="H8" s="38">
        <f t="shared" si="0"/>
        <v>0</v>
      </c>
      <c r="I8" s="41"/>
      <c r="J8" s="48"/>
    </row>
    <row r="9" spans="1:12" ht="13.35" hidden="1" customHeight="1">
      <c r="A9" s="1">
        <v>9</v>
      </c>
      <c r="B9" s="10"/>
      <c r="C9" s="17" t="s">
        <v>27</v>
      </c>
      <c r="D9" s="23"/>
      <c r="E9" s="23"/>
      <c r="F9" s="32">
        <f>F10</f>
        <v>0</v>
      </c>
      <c r="G9" s="32">
        <f>G10</f>
        <v>0</v>
      </c>
      <c r="H9" s="38">
        <f t="shared" si="0"/>
        <v>0</v>
      </c>
      <c r="I9" s="41"/>
      <c r="J9" s="48"/>
    </row>
    <row r="10" spans="1:12" ht="13.35" hidden="1" customHeight="1">
      <c r="A10" s="1">
        <v>10</v>
      </c>
      <c r="B10" s="11"/>
      <c r="C10" s="18"/>
      <c r="D10" s="24" t="s">
        <v>28</v>
      </c>
      <c r="E10" s="24"/>
      <c r="F10" s="33">
        <f>SUM(F11:F13)</f>
        <v>0</v>
      </c>
      <c r="G10" s="33">
        <f>SUM(G11:G13)</f>
        <v>0</v>
      </c>
      <c r="H10" s="38">
        <f t="shared" si="0"/>
        <v>0</v>
      </c>
      <c r="I10" s="42"/>
      <c r="J10" s="49"/>
    </row>
    <row r="11" spans="1:12" ht="13.35" hidden="1" customHeight="1">
      <c r="A11" s="1">
        <v>11</v>
      </c>
      <c r="B11" s="11"/>
      <c r="C11" s="18"/>
      <c r="D11" s="18"/>
      <c r="E11" s="24" t="s">
        <v>29</v>
      </c>
      <c r="F11" s="33">
        <v>0</v>
      </c>
      <c r="G11" s="33">
        <v>0</v>
      </c>
      <c r="H11" s="38">
        <f t="shared" si="0"/>
        <v>0</v>
      </c>
      <c r="I11" s="42"/>
      <c r="J11" s="49"/>
    </row>
    <row r="12" spans="1:12" ht="13.35" hidden="1" customHeight="1">
      <c r="A12" s="1">
        <v>12</v>
      </c>
      <c r="B12" s="11"/>
      <c r="C12" s="18"/>
      <c r="D12" s="18"/>
      <c r="E12" s="24" t="s">
        <v>31</v>
      </c>
      <c r="F12" s="33">
        <v>0</v>
      </c>
      <c r="G12" s="33">
        <v>0</v>
      </c>
      <c r="H12" s="38">
        <f t="shared" si="0"/>
        <v>0</v>
      </c>
      <c r="I12" s="42"/>
      <c r="J12" s="49"/>
    </row>
    <row r="13" spans="1:12" ht="13.35" hidden="1" customHeight="1">
      <c r="A13" s="1">
        <v>13</v>
      </c>
      <c r="B13" s="11"/>
      <c r="C13" s="18"/>
      <c r="D13" s="18"/>
      <c r="E13" s="24" t="s">
        <v>30</v>
      </c>
      <c r="F13" s="33">
        <v>0</v>
      </c>
      <c r="G13" s="33">
        <v>0</v>
      </c>
      <c r="H13" s="38">
        <f t="shared" si="0"/>
        <v>0</v>
      </c>
      <c r="I13" s="42"/>
      <c r="J13" s="49"/>
    </row>
    <row r="14" spans="1:12" ht="13.35" hidden="1" customHeight="1">
      <c r="A14" s="1">
        <v>14</v>
      </c>
      <c r="B14" s="10"/>
      <c r="C14" s="17" t="s">
        <v>35</v>
      </c>
      <c r="D14" s="23"/>
      <c r="E14" s="23"/>
      <c r="F14" s="32">
        <f>SUM(F15:F17)</f>
        <v>0</v>
      </c>
      <c r="G14" s="32">
        <f>SUM(G15:G17)</f>
        <v>0</v>
      </c>
      <c r="H14" s="38">
        <f t="shared" si="0"/>
        <v>0</v>
      </c>
      <c r="I14" s="41"/>
      <c r="J14" s="48"/>
    </row>
    <row r="15" spans="1:12" ht="13.35" hidden="1" customHeight="1">
      <c r="A15" s="1">
        <v>15</v>
      </c>
      <c r="B15" s="11"/>
      <c r="C15" s="18"/>
      <c r="D15" s="24" t="s">
        <v>37</v>
      </c>
      <c r="E15" s="24"/>
      <c r="F15" s="33">
        <v>0</v>
      </c>
      <c r="G15" s="33">
        <v>0</v>
      </c>
      <c r="H15" s="38">
        <f t="shared" si="0"/>
        <v>0</v>
      </c>
      <c r="I15" s="42"/>
      <c r="J15" s="49"/>
    </row>
    <row r="16" spans="1:12" ht="13.35" hidden="1" customHeight="1">
      <c r="A16" s="1">
        <v>16</v>
      </c>
      <c r="B16" s="11"/>
      <c r="C16" s="18"/>
      <c r="D16" s="24" t="s">
        <v>39</v>
      </c>
      <c r="E16" s="24"/>
      <c r="F16" s="33">
        <v>0</v>
      </c>
      <c r="G16" s="33">
        <v>0</v>
      </c>
      <c r="H16" s="38">
        <f t="shared" si="0"/>
        <v>0</v>
      </c>
      <c r="I16" s="42"/>
      <c r="J16" s="49"/>
    </row>
    <row r="17" spans="1:10" ht="13.35" hidden="1" customHeight="1">
      <c r="A17" s="1">
        <v>17</v>
      </c>
      <c r="B17" s="11"/>
      <c r="C17" s="18"/>
      <c r="D17" s="24" t="s">
        <v>40</v>
      </c>
      <c r="E17" s="24"/>
      <c r="F17" s="33">
        <v>0</v>
      </c>
      <c r="G17" s="33">
        <v>0</v>
      </c>
      <c r="H17" s="38">
        <f t="shared" si="0"/>
        <v>0</v>
      </c>
      <c r="I17" s="42"/>
      <c r="J17" s="49"/>
    </row>
    <row r="18" spans="1:10" ht="13.35" hidden="1" customHeight="1">
      <c r="A18" s="1">
        <v>18</v>
      </c>
      <c r="B18" s="10"/>
      <c r="C18" s="17" t="s">
        <v>43</v>
      </c>
      <c r="D18" s="23"/>
      <c r="E18" s="23"/>
      <c r="F18" s="32">
        <f>F19</f>
        <v>0</v>
      </c>
      <c r="G18" s="32">
        <f>G19</f>
        <v>0</v>
      </c>
      <c r="H18" s="38">
        <f t="shared" si="0"/>
        <v>0</v>
      </c>
      <c r="I18" s="41"/>
      <c r="J18" s="48"/>
    </row>
    <row r="19" spans="1:10" ht="13.35" hidden="1" customHeight="1">
      <c r="A19" s="1">
        <v>19</v>
      </c>
      <c r="B19" s="11"/>
      <c r="C19" s="18"/>
      <c r="D19" s="24" t="s">
        <v>47</v>
      </c>
      <c r="E19" s="24"/>
      <c r="F19" s="33">
        <v>0</v>
      </c>
      <c r="G19" s="33">
        <v>0</v>
      </c>
      <c r="H19" s="38">
        <f t="shared" si="0"/>
        <v>0</v>
      </c>
      <c r="I19" s="42"/>
      <c r="J19" s="49"/>
    </row>
    <row r="20" spans="1:10" ht="13.35" customHeight="1">
      <c r="A20" s="1">
        <v>20</v>
      </c>
      <c r="B20" s="10" t="s">
        <v>49</v>
      </c>
      <c r="C20" s="17"/>
      <c r="D20" s="23"/>
      <c r="E20" s="23"/>
      <c r="F20" s="32">
        <f>SUM(F21,F24,F27)</f>
        <v>18794</v>
      </c>
      <c r="G20" s="32">
        <f>SUM(G21,G24,G27)</f>
        <v>17798</v>
      </c>
      <c r="H20" s="38">
        <f t="shared" si="0"/>
        <v>996</v>
      </c>
      <c r="I20" s="41"/>
      <c r="J20" s="48"/>
    </row>
    <row r="21" spans="1:10" ht="13.35" customHeight="1">
      <c r="A21" s="1">
        <v>21</v>
      </c>
      <c r="B21" s="10"/>
      <c r="C21" s="17" t="s">
        <v>46</v>
      </c>
      <c r="D21" s="23"/>
      <c r="E21" s="23"/>
      <c r="F21" s="32">
        <f>SUM(F22:F23)</f>
        <v>18794</v>
      </c>
      <c r="G21" s="32">
        <f>SUM(G22:G23)</f>
        <v>17798</v>
      </c>
      <c r="H21" s="38">
        <f t="shared" si="0"/>
        <v>996</v>
      </c>
      <c r="I21" s="41"/>
      <c r="J21" s="48"/>
    </row>
    <row r="22" spans="1:10" ht="39" customHeight="1">
      <c r="A22" s="1">
        <v>22</v>
      </c>
      <c r="B22" s="11"/>
      <c r="C22" s="18"/>
      <c r="D22" s="24" t="s">
        <v>50</v>
      </c>
      <c r="E22" s="24"/>
      <c r="F22" s="33">
        <v>18794</v>
      </c>
      <c r="G22" s="33">
        <v>17798</v>
      </c>
      <c r="H22" s="38">
        <f t="shared" si="0"/>
        <v>996</v>
      </c>
      <c r="I22" s="42" t="s">
        <v>281</v>
      </c>
      <c r="J22" s="49"/>
    </row>
    <row r="23" spans="1:10" ht="13.35" hidden="1" customHeight="1">
      <c r="A23" s="1">
        <v>23</v>
      </c>
      <c r="B23" s="11"/>
      <c r="C23" s="18"/>
      <c r="D23" s="24" t="s">
        <v>52</v>
      </c>
      <c r="E23" s="24"/>
      <c r="F23" s="33">
        <v>0</v>
      </c>
      <c r="G23" s="33">
        <v>0</v>
      </c>
      <c r="H23" s="38">
        <f t="shared" si="0"/>
        <v>0</v>
      </c>
      <c r="I23" s="42"/>
      <c r="J23" s="49"/>
    </row>
    <row r="24" spans="1:10" ht="13.35" hidden="1" customHeight="1">
      <c r="A24" s="1">
        <v>24</v>
      </c>
      <c r="B24" s="10"/>
      <c r="C24" s="17" t="s">
        <v>54</v>
      </c>
      <c r="D24" s="23"/>
      <c r="E24" s="23"/>
      <c r="F24" s="32">
        <f>SUM(F25:F26)</f>
        <v>0</v>
      </c>
      <c r="G24" s="32">
        <f>SUM(G25:G26)</f>
        <v>0</v>
      </c>
      <c r="H24" s="38">
        <f t="shared" si="0"/>
        <v>0</v>
      </c>
      <c r="I24" s="41"/>
      <c r="J24" s="48"/>
    </row>
    <row r="25" spans="1:10" ht="13.35" hidden="1" customHeight="1">
      <c r="A25" s="1">
        <v>25</v>
      </c>
      <c r="B25" s="11"/>
      <c r="C25" s="18"/>
      <c r="D25" s="24" t="s">
        <v>56</v>
      </c>
      <c r="E25" s="24"/>
      <c r="F25" s="33">
        <v>0</v>
      </c>
      <c r="G25" s="33">
        <v>0</v>
      </c>
      <c r="H25" s="38">
        <f t="shared" si="0"/>
        <v>0</v>
      </c>
      <c r="I25" s="42"/>
      <c r="J25" s="49"/>
    </row>
    <row r="26" spans="1:10" ht="13.35" hidden="1" customHeight="1">
      <c r="A26" s="1">
        <v>26</v>
      </c>
      <c r="B26" s="11"/>
      <c r="C26" s="18"/>
      <c r="D26" s="24" t="s">
        <v>57</v>
      </c>
      <c r="E26" s="24"/>
      <c r="F26" s="33">
        <v>0</v>
      </c>
      <c r="G26" s="33">
        <v>0</v>
      </c>
      <c r="H26" s="38">
        <f t="shared" si="0"/>
        <v>0</v>
      </c>
      <c r="I26" s="42"/>
      <c r="J26" s="49"/>
    </row>
    <row r="27" spans="1:10" ht="13.35" hidden="1" customHeight="1">
      <c r="A27" s="1">
        <v>27</v>
      </c>
      <c r="B27" s="10"/>
      <c r="C27" s="17" t="s">
        <v>61</v>
      </c>
      <c r="D27" s="23"/>
      <c r="E27" s="23"/>
      <c r="F27" s="32">
        <f>SUM(F28:F29)</f>
        <v>0</v>
      </c>
      <c r="G27" s="32">
        <f>SUM(G28:G29)</f>
        <v>0</v>
      </c>
      <c r="H27" s="38">
        <f t="shared" si="0"/>
        <v>0</v>
      </c>
      <c r="I27" s="41"/>
      <c r="J27" s="48"/>
    </row>
    <row r="28" spans="1:10" ht="13.35" hidden="1" customHeight="1">
      <c r="A28" s="1">
        <v>28</v>
      </c>
      <c r="B28" s="11"/>
      <c r="C28" s="18"/>
      <c r="D28" s="24" t="s">
        <v>63</v>
      </c>
      <c r="E28" s="24"/>
      <c r="F28" s="33">
        <v>0</v>
      </c>
      <c r="G28" s="33">
        <v>0</v>
      </c>
      <c r="H28" s="38">
        <f t="shared" si="0"/>
        <v>0</v>
      </c>
      <c r="I28" s="42"/>
      <c r="J28" s="49"/>
    </row>
    <row r="29" spans="1:10" ht="13.35" hidden="1" customHeight="1">
      <c r="A29" s="1">
        <v>29</v>
      </c>
      <c r="B29" s="11"/>
      <c r="C29" s="18"/>
      <c r="D29" s="24" t="s">
        <v>64</v>
      </c>
      <c r="E29" s="24"/>
      <c r="F29" s="33">
        <v>0</v>
      </c>
      <c r="G29" s="33">
        <v>0</v>
      </c>
      <c r="H29" s="38">
        <f t="shared" si="0"/>
        <v>0</v>
      </c>
      <c r="I29" s="42"/>
      <c r="J29" s="49"/>
    </row>
    <row r="30" spans="1:10" ht="13.35" hidden="1" customHeight="1">
      <c r="A30" s="1">
        <v>30</v>
      </c>
      <c r="B30" s="10" t="s">
        <v>65</v>
      </c>
      <c r="C30" s="17"/>
      <c r="D30" s="23"/>
      <c r="E30" s="23"/>
      <c r="F30" s="32">
        <f>F31</f>
        <v>0</v>
      </c>
      <c r="G30" s="32">
        <f>G31</f>
        <v>0</v>
      </c>
      <c r="H30" s="38">
        <f t="shared" si="0"/>
        <v>0</v>
      </c>
      <c r="I30" s="41"/>
      <c r="J30" s="48"/>
    </row>
    <row r="31" spans="1:10" ht="13.35" hidden="1" customHeight="1">
      <c r="A31" s="1">
        <v>31</v>
      </c>
      <c r="B31" s="11"/>
      <c r="C31" s="18" t="s">
        <v>33</v>
      </c>
      <c r="D31" s="24"/>
      <c r="E31" s="24"/>
      <c r="F31" s="33">
        <v>0</v>
      </c>
      <c r="G31" s="33">
        <v>0</v>
      </c>
      <c r="H31" s="38">
        <f t="shared" si="0"/>
        <v>0</v>
      </c>
      <c r="I31" s="42"/>
      <c r="J31" s="49"/>
    </row>
    <row r="32" spans="1:10" ht="13.35" hidden="1" customHeight="1">
      <c r="A32" s="1">
        <v>32</v>
      </c>
      <c r="B32" s="10" t="s">
        <v>66</v>
      </c>
      <c r="C32" s="17"/>
      <c r="D32" s="23"/>
      <c r="E32" s="23"/>
      <c r="F32" s="32">
        <f>SUM(F33:F35)</f>
        <v>0</v>
      </c>
      <c r="G32" s="32">
        <f>SUM(G33:G35)</f>
        <v>0</v>
      </c>
      <c r="H32" s="38">
        <f t="shared" si="0"/>
        <v>0</v>
      </c>
      <c r="I32" s="41"/>
      <c r="J32" s="48"/>
    </row>
    <row r="33" spans="1:10" ht="13.35" hidden="1" customHeight="1">
      <c r="A33" s="1">
        <v>33</v>
      </c>
      <c r="B33" s="11"/>
      <c r="C33" s="18" t="s">
        <v>69</v>
      </c>
      <c r="D33" s="24"/>
      <c r="E33" s="24"/>
      <c r="F33" s="33">
        <v>0</v>
      </c>
      <c r="G33" s="33">
        <v>0</v>
      </c>
      <c r="H33" s="38">
        <f t="shared" si="0"/>
        <v>0</v>
      </c>
      <c r="I33" s="42"/>
      <c r="J33" s="49"/>
    </row>
    <row r="34" spans="1:10" ht="13.35" hidden="1" customHeight="1">
      <c r="A34" s="1">
        <v>34</v>
      </c>
      <c r="B34" s="11"/>
      <c r="C34" s="18" t="s">
        <v>42</v>
      </c>
      <c r="D34" s="24"/>
      <c r="E34" s="24"/>
      <c r="F34" s="33">
        <v>0</v>
      </c>
      <c r="G34" s="33">
        <v>0</v>
      </c>
      <c r="H34" s="38">
        <f t="shared" si="0"/>
        <v>0</v>
      </c>
      <c r="I34" s="42"/>
      <c r="J34" s="49"/>
    </row>
    <row r="35" spans="1:10" ht="13.35" hidden="1" customHeight="1">
      <c r="A35" s="1">
        <v>35</v>
      </c>
      <c r="B35" s="11"/>
      <c r="C35" s="18" t="s">
        <v>9</v>
      </c>
      <c r="D35" s="24"/>
      <c r="E35" s="24"/>
      <c r="F35" s="33">
        <v>0</v>
      </c>
      <c r="G35" s="33">
        <v>0</v>
      </c>
      <c r="H35" s="38">
        <f t="shared" si="0"/>
        <v>0</v>
      </c>
      <c r="I35" s="42"/>
      <c r="J35" s="49"/>
    </row>
    <row r="36" spans="1:10" ht="13.35" customHeight="1">
      <c r="A36" s="1">
        <v>36</v>
      </c>
      <c r="B36" s="10" t="s">
        <v>53</v>
      </c>
      <c r="C36" s="17"/>
      <c r="D36" s="23"/>
      <c r="E36" s="23"/>
      <c r="F36" s="32">
        <f>SUM(F37,F40,F43,F46)</f>
        <v>4141</v>
      </c>
      <c r="G36" s="32">
        <f>SUM(G37,G40,G43,G46)</f>
        <v>3759</v>
      </c>
      <c r="H36" s="38">
        <f t="shared" si="0"/>
        <v>382</v>
      </c>
      <c r="I36" s="41"/>
      <c r="J36" s="48"/>
    </row>
    <row r="37" spans="1:10" ht="13.35" hidden="1" customHeight="1">
      <c r="A37" s="1">
        <v>37</v>
      </c>
      <c r="B37" s="10"/>
      <c r="C37" s="17" t="s">
        <v>71</v>
      </c>
      <c r="D37" s="23"/>
      <c r="E37" s="23"/>
      <c r="F37" s="32">
        <f>SUM(F38:F39)</f>
        <v>0</v>
      </c>
      <c r="G37" s="32">
        <f>SUM(G38:G39)</f>
        <v>0</v>
      </c>
      <c r="H37" s="38">
        <f t="shared" si="0"/>
        <v>0</v>
      </c>
      <c r="I37" s="41"/>
      <c r="J37" s="48"/>
    </row>
    <row r="38" spans="1:10" ht="13.35" hidden="1" customHeight="1">
      <c r="A38" s="1">
        <v>38</v>
      </c>
      <c r="B38" s="11"/>
      <c r="C38" s="18"/>
      <c r="D38" s="24" t="s">
        <v>72</v>
      </c>
      <c r="E38" s="24"/>
      <c r="F38" s="33">
        <v>0</v>
      </c>
      <c r="G38" s="33">
        <v>0</v>
      </c>
      <c r="H38" s="38">
        <f t="shared" si="0"/>
        <v>0</v>
      </c>
      <c r="I38" s="42"/>
      <c r="J38" s="49"/>
    </row>
    <row r="39" spans="1:10" ht="13.35" hidden="1" customHeight="1">
      <c r="A39" s="1">
        <v>39</v>
      </c>
      <c r="B39" s="11"/>
      <c r="C39" s="18"/>
      <c r="D39" s="24" t="s">
        <v>73</v>
      </c>
      <c r="E39" s="24"/>
      <c r="F39" s="33">
        <v>0</v>
      </c>
      <c r="G39" s="33">
        <v>0</v>
      </c>
      <c r="H39" s="38">
        <f t="shared" si="0"/>
        <v>0</v>
      </c>
      <c r="I39" s="42"/>
      <c r="J39" s="49"/>
    </row>
    <row r="40" spans="1:10" ht="13.35" hidden="1" customHeight="1">
      <c r="A40" s="1">
        <v>40</v>
      </c>
      <c r="B40" s="10"/>
      <c r="C40" s="17" t="s">
        <v>15</v>
      </c>
      <c r="D40" s="23"/>
      <c r="E40" s="23"/>
      <c r="F40" s="32">
        <f>SUM(F41:F42)</f>
        <v>0</v>
      </c>
      <c r="G40" s="32">
        <f>SUM(G41:G42)</f>
        <v>0</v>
      </c>
      <c r="H40" s="38">
        <f t="shared" si="0"/>
        <v>0</v>
      </c>
      <c r="I40" s="41"/>
      <c r="J40" s="48"/>
    </row>
    <row r="41" spans="1:10" ht="13.35" hidden="1" customHeight="1">
      <c r="A41" s="1">
        <v>41</v>
      </c>
      <c r="B41" s="11"/>
      <c r="C41" s="18"/>
      <c r="D41" s="24" t="s">
        <v>77</v>
      </c>
      <c r="E41" s="24"/>
      <c r="F41" s="33">
        <v>0</v>
      </c>
      <c r="G41" s="33">
        <v>0</v>
      </c>
      <c r="H41" s="38">
        <f t="shared" si="0"/>
        <v>0</v>
      </c>
      <c r="I41" s="42"/>
      <c r="J41" s="49"/>
    </row>
    <row r="42" spans="1:10" ht="13.35" hidden="1" customHeight="1">
      <c r="A42" s="1">
        <v>42</v>
      </c>
      <c r="B42" s="11"/>
      <c r="C42" s="18"/>
      <c r="D42" s="24" t="s">
        <v>78</v>
      </c>
      <c r="E42" s="24"/>
      <c r="F42" s="33">
        <v>0</v>
      </c>
      <c r="G42" s="33">
        <v>0</v>
      </c>
      <c r="H42" s="38">
        <f t="shared" si="0"/>
        <v>0</v>
      </c>
      <c r="I42" s="42"/>
      <c r="J42" s="49"/>
    </row>
    <row r="43" spans="1:10" ht="13.35" customHeight="1">
      <c r="A43" s="1">
        <v>43</v>
      </c>
      <c r="B43" s="10"/>
      <c r="C43" s="17" t="s">
        <v>18</v>
      </c>
      <c r="D43" s="23"/>
      <c r="E43" s="23"/>
      <c r="F43" s="32">
        <f>SUM(F44:F45)</f>
        <v>4141</v>
      </c>
      <c r="G43" s="32">
        <f>SUM(G44:G45)</f>
        <v>3759</v>
      </c>
      <c r="H43" s="38">
        <f t="shared" si="0"/>
        <v>382</v>
      </c>
      <c r="I43" s="41"/>
      <c r="J43" s="48"/>
    </row>
    <row r="44" spans="1:10" ht="13.35" hidden="1" customHeight="1">
      <c r="A44" s="1">
        <v>44</v>
      </c>
      <c r="B44" s="11"/>
      <c r="C44" s="18"/>
      <c r="D44" s="24" t="s">
        <v>18</v>
      </c>
      <c r="E44" s="24"/>
      <c r="F44" s="33">
        <v>0</v>
      </c>
      <c r="G44" s="33">
        <v>0</v>
      </c>
      <c r="H44" s="38">
        <f t="shared" si="0"/>
        <v>0</v>
      </c>
      <c r="I44" s="42"/>
      <c r="J44" s="49"/>
    </row>
    <row r="45" spans="1:10" ht="44.25" customHeight="1">
      <c r="A45" s="1">
        <v>45</v>
      </c>
      <c r="B45" s="11"/>
      <c r="C45" s="18"/>
      <c r="D45" s="24" t="s">
        <v>67</v>
      </c>
      <c r="E45" s="24"/>
      <c r="F45" s="33">
        <v>4141</v>
      </c>
      <c r="G45" s="33">
        <v>3759</v>
      </c>
      <c r="H45" s="38">
        <f t="shared" si="0"/>
        <v>382</v>
      </c>
      <c r="I45" s="42" t="s">
        <v>141</v>
      </c>
      <c r="J45" s="49"/>
    </row>
    <row r="46" spans="1:10" ht="13.35" hidden="1" customHeight="1">
      <c r="A46" s="1">
        <v>46</v>
      </c>
      <c r="B46" s="10"/>
      <c r="C46" s="17" t="s">
        <v>79</v>
      </c>
      <c r="D46" s="23"/>
      <c r="E46" s="23"/>
      <c r="F46" s="32">
        <f>SUM(F47:F48)</f>
        <v>0</v>
      </c>
      <c r="G46" s="32">
        <f>SUM(G47:G48)</f>
        <v>0</v>
      </c>
      <c r="H46" s="38">
        <f t="shared" si="0"/>
        <v>0</v>
      </c>
      <c r="I46" s="41"/>
      <c r="J46" s="48"/>
    </row>
    <row r="47" spans="1:10" ht="13.35" hidden="1" customHeight="1">
      <c r="A47" s="1">
        <v>47</v>
      </c>
      <c r="B47" s="11"/>
      <c r="C47" s="18"/>
      <c r="D47" s="24" t="s">
        <v>80</v>
      </c>
      <c r="E47" s="24"/>
      <c r="F47" s="33">
        <v>0</v>
      </c>
      <c r="G47" s="33">
        <v>0</v>
      </c>
      <c r="H47" s="38">
        <f t="shared" si="0"/>
        <v>0</v>
      </c>
      <c r="I47" s="42"/>
      <c r="J47" s="49"/>
    </row>
    <row r="48" spans="1:10" ht="13.35" hidden="1" customHeight="1">
      <c r="A48" s="1">
        <v>48</v>
      </c>
      <c r="B48" s="11"/>
      <c r="C48" s="18"/>
      <c r="D48" s="24" t="s">
        <v>25</v>
      </c>
      <c r="E48" s="24"/>
      <c r="F48" s="33">
        <v>0</v>
      </c>
      <c r="G48" s="33">
        <v>0</v>
      </c>
      <c r="H48" s="38">
        <f t="shared" si="0"/>
        <v>0</v>
      </c>
      <c r="I48" s="42"/>
      <c r="J48" s="49"/>
    </row>
    <row r="49" spans="1:10" ht="13.35" hidden="1" customHeight="1">
      <c r="A49" s="1">
        <v>49</v>
      </c>
      <c r="B49" s="10" t="s">
        <v>75</v>
      </c>
      <c r="C49" s="17"/>
      <c r="D49" s="23"/>
      <c r="E49" s="23"/>
      <c r="F49" s="32">
        <f>SUM(F50,F53,F54)</f>
        <v>0</v>
      </c>
      <c r="G49" s="32">
        <f>SUM(G50,G53,G54)</f>
        <v>0</v>
      </c>
      <c r="H49" s="38">
        <f t="shared" si="0"/>
        <v>0</v>
      </c>
      <c r="I49" s="41"/>
      <c r="J49" s="48"/>
    </row>
    <row r="50" spans="1:10" ht="13.35" hidden="1" customHeight="1">
      <c r="A50" s="1">
        <v>50</v>
      </c>
      <c r="B50" s="10"/>
      <c r="C50" s="17" t="s">
        <v>34</v>
      </c>
      <c r="D50" s="23"/>
      <c r="E50" s="23"/>
      <c r="F50" s="32">
        <f>SUM(F51:F52)</f>
        <v>0</v>
      </c>
      <c r="G50" s="32">
        <f>SUM(G51:G52)</f>
        <v>0</v>
      </c>
      <c r="H50" s="38">
        <f t="shared" si="0"/>
        <v>0</v>
      </c>
      <c r="I50" s="41"/>
      <c r="J50" s="48"/>
    </row>
    <row r="51" spans="1:10" ht="13.35" hidden="1" customHeight="1">
      <c r="A51" s="1">
        <v>51</v>
      </c>
      <c r="B51" s="11"/>
      <c r="C51" s="18"/>
      <c r="D51" s="24" t="s">
        <v>81</v>
      </c>
      <c r="E51" s="24"/>
      <c r="F51" s="33">
        <v>0</v>
      </c>
      <c r="G51" s="33">
        <v>0</v>
      </c>
      <c r="H51" s="38">
        <f t="shared" si="0"/>
        <v>0</v>
      </c>
      <c r="I51" s="42"/>
      <c r="J51" s="49"/>
    </row>
    <row r="52" spans="1:10" ht="13.35" hidden="1" customHeight="1">
      <c r="A52" s="1">
        <v>52</v>
      </c>
      <c r="B52" s="11"/>
      <c r="C52" s="18"/>
      <c r="D52" s="24" t="s">
        <v>6</v>
      </c>
      <c r="E52" s="24"/>
      <c r="F52" s="33">
        <v>0</v>
      </c>
      <c r="G52" s="33">
        <v>0</v>
      </c>
      <c r="H52" s="38">
        <f t="shared" si="0"/>
        <v>0</v>
      </c>
      <c r="I52" s="42"/>
      <c r="J52" s="49"/>
    </row>
    <row r="53" spans="1:10" ht="13.35" hidden="1" customHeight="1">
      <c r="A53" s="1">
        <v>53</v>
      </c>
      <c r="B53" s="10"/>
      <c r="C53" s="17" t="s">
        <v>36</v>
      </c>
      <c r="D53" s="23"/>
      <c r="E53" s="23"/>
      <c r="F53" s="32">
        <v>0</v>
      </c>
      <c r="G53" s="32">
        <v>0</v>
      </c>
      <c r="H53" s="38">
        <f t="shared" si="0"/>
        <v>0</v>
      </c>
      <c r="I53" s="41"/>
      <c r="J53" s="48"/>
    </row>
    <row r="54" spans="1:10" ht="13.35" hidden="1" customHeight="1">
      <c r="A54" s="1">
        <v>54</v>
      </c>
      <c r="B54" s="10"/>
      <c r="C54" s="17" t="s">
        <v>38</v>
      </c>
      <c r="D54" s="23"/>
      <c r="E54" s="23"/>
      <c r="F54" s="32">
        <f>SUM(F55:F56)</f>
        <v>0</v>
      </c>
      <c r="G54" s="32">
        <f>SUM(G55:G56)</f>
        <v>0</v>
      </c>
      <c r="H54" s="38">
        <f t="shared" si="0"/>
        <v>0</v>
      </c>
      <c r="I54" s="41"/>
      <c r="J54" s="48"/>
    </row>
    <row r="55" spans="1:10" ht="13.35" hidden="1" customHeight="1">
      <c r="A55" s="1">
        <v>55</v>
      </c>
      <c r="B55" s="11"/>
      <c r="C55" s="18"/>
      <c r="D55" s="24" t="s">
        <v>83</v>
      </c>
      <c r="E55" s="24"/>
      <c r="F55" s="33">
        <v>0</v>
      </c>
      <c r="G55" s="33">
        <v>0</v>
      </c>
      <c r="H55" s="38">
        <f t="shared" si="0"/>
        <v>0</v>
      </c>
      <c r="I55" s="42"/>
      <c r="J55" s="49"/>
    </row>
    <row r="56" spans="1:10" ht="13.35" hidden="1" customHeight="1">
      <c r="A56" s="1">
        <v>56</v>
      </c>
      <c r="B56" s="11"/>
      <c r="C56" s="18"/>
      <c r="D56" s="24" t="s">
        <v>36</v>
      </c>
      <c r="E56" s="24"/>
      <c r="F56" s="33">
        <v>0</v>
      </c>
      <c r="G56" s="33">
        <v>0</v>
      </c>
      <c r="H56" s="38">
        <f t="shared" si="0"/>
        <v>0</v>
      </c>
      <c r="I56" s="42"/>
      <c r="J56" s="49"/>
    </row>
    <row r="57" spans="1:10" ht="13.35" customHeight="1">
      <c r="A57" s="1">
        <v>57</v>
      </c>
      <c r="B57" s="10" t="s">
        <v>60</v>
      </c>
      <c r="C57" s="17"/>
      <c r="D57" s="23"/>
      <c r="E57" s="23"/>
      <c r="F57" s="32">
        <f>F58</f>
        <v>3</v>
      </c>
      <c r="G57" s="32">
        <f>G58</f>
        <v>3</v>
      </c>
      <c r="H57" s="38">
        <f t="shared" si="0"/>
        <v>0</v>
      </c>
      <c r="I57" s="41"/>
      <c r="J57" s="48"/>
    </row>
    <row r="58" spans="1:10" ht="21.75" customHeight="1">
      <c r="A58" s="1">
        <v>58</v>
      </c>
      <c r="B58" s="11"/>
      <c r="C58" s="18" t="s">
        <v>60</v>
      </c>
      <c r="D58" s="24"/>
      <c r="E58" s="24"/>
      <c r="F58" s="33">
        <v>3</v>
      </c>
      <c r="G58" s="33">
        <v>3</v>
      </c>
      <c r="H58" s="38">
        <f t="shared" si="0"/>
        <v>0</v>
      </c>
      <c r="I58" s="42" t="s">
        <v>275</v>
      </c>
      <c r="J58" s="49"/>
    </row>
    <row r="59" spans="1:10" ht="13.35" hidden="1" customHeight="1">
      <c r="A59" s="1">
        <v>59</v>
      </c>
      <c r="B59" s="10" t="s">
        <v>85</v>
      </c>
      <c r="C59" s="17"/>
      <c r="D59" s="23"/>
      <c r="E59" s="23"/>
      <c r="F59" s="32">
        <f>F60</f>
        <v>0</v>
      </c>
      <c r="G59" s="32">
        <f>G60</f>
        <v>0</v>
      </c>
      <c r="H59" s="38">
        <f t="shared" si="0"/>
        <v>0</v>
      </c>
      <c r="I59" s="41"/>
      <c r="J59" s="48"/>
    </row>
    <row r="60" spans="1:10" ht="13.35" hidden="1" customHeight="1">
      <c r="A60" s="1">
        <v>60</v>
      </c>
      <c r="B60" s="11"/>
      <c r="C60" s="18" t="s">
        <v>1</v>
      </c>
      <c r="D60" s="24"/>
      <c r="E60" s="24"/>
      <c r="F60" s="33">
        <v>0</v>
      </c>
      <c r="G60" s="33">
        <v>0</v>
      </c>
      <c r="H60" s="38">
        <f t="shared" si="0"/>
        <v>0</v>
      </c>
      <c r="I60" s="42"/>
      <c r="J60" s="49"/>
    </row>
    <row r="61" spans="1:10" ht="13.35" hidden="1" customHeight="1">
      <c r="A61" s="1">
        <v>61</v>
      </c>
      <c r="B61" s="10"/>
      <c r="C61" s="17" t="s">
        <v>3</v>
      </c>
      <c r="D61" s="23"/>
      <c r="E61" s="23"/>
      <c r="F61" s="32">
        <f>SUM(F62:F63)</f>
        <v>0</v>
      </c>
      <c r="G61" s="32">
        <f>SUM(G62:G63)</f>
        <v>0</v>
      </c>
      <c r="H61" s="38">
        <f t="shared" si="0"/>
        <v>0</v>
      </c>
      <c r="I61" s="41"/>
      <c r="J61" s="48"/>
    </row>
    <row r="62" spans="1:10" ht="13.35" hidden="1" customHeight="1">
      <c r="A62" s="1">
        <v>62</v>
      </c>
      <c r="B62" s="11"/>
      <c r="C62" s="18"/>
      <c r="D62" s="24" t="s">
        <v>48</v>
      </c>
      <c r="E62" s="24"/>
      <c r="F62" s="33">
        <v>0</v>
      </c>
      <c r="G62" s="33">
        <v>0</v>
      </c>
      <c r="H62" s="38">
        <f t="shared" si="0"/>
        <v>0</v>
      </c>
      <c r="I62" s="42"/>
      <c r="J62" s="49"/>
    </row>
    <row r="63" spans="1:10" ht="9" hidden="1" customHeight="1">
      <c r="A63" s="1">
        <v>63</v>
      </c>
      <c r="B63" s="11"/>
      <c r="C63" s="18"/>
      <c r="D63" s="24" t="s">
        <v>3</v>
      </c>
      <c r="E63" s="24"/>
      <c r="F63" s="33">
        <v>0</v>
      </c>
      <c r="G63" s="33">
        <v>0</v>
      </c>
      <c r="H63" s="38">
        <f t="shared" si="0"/>
        <v>0</v>
      </c>
      <c r="I63" s="42"/>
      <c r="J63" s="49"/>
    </row>
    <row r="64" spans="1:10" ht="13.35" customHeight="1">
      <c r="A64" s="1">
        <v>64</v>
      </c>
      <c r="B64" s="12" t="s">
        <v>23</v>
      </c>
      <c r="C64" s="19"/>
      <c r="D64" s="19"/>
      <c r="E64" s="28"/>
      <c r="F64" s="32">
        <f>SUM(F3,F6,F8,F20,F30,F32,F36,F49,F57,F59,F61)</f>
        <v>22938</v>
      </c>
      <c r="G64" s="32">
        <f>SUM(G3,G6,G8,G20,G30,G32,G36,G49,G57,G59,G61)</f>
        <v>21560</v>
      </c>
      <c r="H64" s="38">
        <f t="shared" si="0"/>
        <v>1378</v>
      </c>
      <c r="I64" s="41"/>
      <c r="J64" s="48"/>
    </row>
    <row r="65" spans="1:10" ht="13.35" customHeight="1">
      <c r="A65" s="1">
        <v>65</v>
      </c>
      <c r="B65" s="10" t="s">
        <v>86</v>
      </c>
      <c r="C65" s="17"/>
      <c r="D65" s="23"/>
      <c r="E65" s="23"/>
      <c r="F65" s="32">
        <f>SUM(F66:F75)</f>
        <v>21271</v>
      </c>
      <c r="G65" s="32">
        <f>SUM(G66:G75)</f>
        <v>19384</v>
      </c>
      <c r="H65" s="38">
        <f t="shared" si="0"/>
        <v>1887</v>
      </c>
      <c r="I65" s="41"/>
      <c r="J65" s="48"/>
    </row>
    <row r="66" spans="1:10" ht="13.35" hidden="1" customHeight="1">
      <c r="A66" s="1">
        <v>66</v>
      </c>
      <c r="B66" s="11"/>
      <c r="C66" s="18" t="s">
        <v>87</v>
      </c>
      <c r="D66" s="24"/>
      <c r="E66" s="24"/>
      <c r="F66" s="33">
        <v>0</v>
      </c>
      <c r="G66" s="33">
        <v>0</v>
      </c>
      <c r="H66" s="38">
        <f t="shared" si="0"/>
        <v>0</v>
      </c>
      <c r="I66" s="42"/>
      <c r="J66" s="49"/>
    </row>
    <row r="67" spans="1:10" ht="72.75" customHeight="1">
      <c r="A67" s="1">
        <v>67</v>
      </c>
      <c r="B67" s="11"/>
      <c r="C67" s="18" t="s">
        <v>88</v>
      </c>
      <c r="D67" s="24"/>
      <c r="E67" s="24"/>
      <c r="F67" s="33">
        <v>11477</v>
      </c>
      <c r="G67" s="33">
        <v>10464</v>
      </c>
      <c r="H67" s="38">
        <f t="shared" si="0"/>
        <v>1013</v>
      </c>
      <c r="I67" s="42" t="s">
        <v>288</v>
      </c>
      <c r="J67" s="49" t="s">
        <v>89</v>
      </c>
    </row>
    <row r="68" spans="1:10" ht="42.75" customHeight="1">
      <c r="A68" s="1">
        <v>68</v>
      </c>
      <c r="B68" s="11"/>
      <c r="C68" s="18" t="s">
        <v>91</v>
      </c>
      <c r="D68" s="24"/>
      <c r="E68" s="24"/>
      <c r="F68" s="33">
        <v>3535</v>
      </c>
      <c r="G68" s="33">
        <v>3106</v>
      </c>
      <c r="H68" s="38">
        <f t="shared" si="0"/>
        <v>429</v>
      </c>
      <c r="I68" s="42" t="s">
        <v>287</v>
      </c>
      <c r="J68" s="49" t="s">
        <v>89</v>
      </c>
    </row>
    <row r="69" spans="1:10" ht="13.35" hidden="1" customHeight="1">
      <c r="A69" s="1">
        <v>69</v>
      </c>
      <c r="B69" s="11"/>
      <c r="C69" s="18" t="s">
        <v>92</v>
      </c>
      <c r="D69" s="24"/>
      <c r="E69" s="24"/>
      <c r="F69" s="34">
        <f>SUM(F70:F71)</f>
        <v>0</v>
      </c>
      <c r="G69" s="34">
        <f>SUM(G70:G71)</f>
        <v>0</v>
      </c>
      <c r="H69" s="38">
        <f t="shared" si="0"/>
        <v>0</v>
      </c>
      <c r="I69" s="42"/>
      <c r="J69" s="49"/>
    </row>
    <row r="70" spans="1:10" ht="13.35" hidden="1" customHeight="1">
      <c r="A70" s="1">
        <v>70</v>
      </c>
      <c r="B70" s="11"/>
      <c r="C70" s="18"/>
      <c r="D70" s="24" t="s">
        <v>93</v>
      </c>
      <c r="E70" s="24"/>
      <c r="F70" s="33">
        <v>0</v>
      </c>
      <c r="G70" s="33">
        <v>0</v>
      </c>
      <c r="H70" s="38">
        <f t="shared" si="0"/>
        <v>0</v>
      </c>
      <c r="I70" s="42"/>
      <c r="J70" s="49"/>
    </row>
    <row r="71" spans="1:10" ht="13.35" hidden="1" customHeight="1">
      <c r="A71" s="1">
        <v>71</v>
      </c>
      <c r="B71" s="11"/>
      <c r="C71" s="18"/>
      <c r="D71" s="24" t="s">
        <v>94</v>
      </c>
      <c r="E71" s="24"/>
      <c r="F71" s="33">
        <v>0</v>
      </c>
      <c r="G71" s="33">
        <v>0</v>
      </c>
      <c r="H71" s="38">
        <f t="shared" si="0"/>
        <v>0</v>
      </c>
      <c r="I71" s="42"/>
      <c r="J71" s="49"/>
    </row>
    <row r="72" spans="1:10" ht="102" customHeight="1">
      <c r="A72" s="1">
        <v>72</v>
      </c>
      <c r="B72" s="11"/>
      <c r="C72" s="18" t="s">
        <v>95</v>
      </c>
      <c r="D72" s="24"/>
      <c r="E72" s="24"/>
      <c r="F72" s="33">
        <v>3554</v>
      </c>
      <c r="G72" s="33">
        <v>3340</v>
      </c>
      <c r="H72" s="38">
        <f t="shared" si="0"/>
        <v>214</v>
      </c>
      <c r="I72" s="42" t="s">
        <v>282</v>
      </c>
      <c r="J72" s="49" t="s">
        <v>89</v>
      </c>
    </row>
    <row r="73" spans="1:10" ht="13.35" hidden="1" customHeight="1">
      <c r="A73" s="1">
        <v>73</v>
      </c>
      <c r="B73" s="11"/>
      <c r="C73" s="18" t="s">
        <v>96</v>
      </c>
      <c r="D73" s="24"/>
      <c r="E73" s="24"/>
      <c r="F73" s="33">
        <v>0</v>
      </c>
      <c r="G73" s="33">
        <v>0</v>
      </c>
      <c r="H73" s="38">
        <f t="shared" si="0"/>
        <v>0</v>
      </c>
      <c r="I73" s="42"/>
      <c r="J73" s="49"/>
    </row>
    <row r="74" spans="1:10" ht="9" hidden="1" customHeight="1">
      <c r="A74" s="1">
        <v>74</v>
      </c>
      <c r="B74" s="11"/>
      <c r="C74" s="18" t="s">
        <v>98</v>
      </c>
      <c r="D74" s="24"/>
      <c r="E74" s="24"/>
      <c r="F74" s="33">
        <v>0</v>
      </c>
      <c r="G74" s="33">
        <v>0</v>
      </c>
      <c r="H74" s="38">
        <f t="shared" si="0"/>
        <v>0</v>
      </c>
      <c r="I74" s="42"/>
      <c r="J74" s="49"/>
    </row>
    <row r="75" spans="1:10" ht="95.25" customHeight="1">
      <c r="A75" s="1">
        <v>75</v>
      </c>
      <c r="B75" s="11"/>
      <c r="C75" s="18" t="s">
        <v>100</v>
      </c>
      <c r="D75" s="24"/>
      <c r="E75" s="24"/>
      <c r="F75" s="33">
        <v>2705</v>
      </c>
      <c r="G75" s="33">
        <v>2474</v>
      </c>
      <c r="H75" s="38">
        <f t="shared" si="0"/>
        <v>231</v>
      </c>
      <c r="I75" s="42" t="s">
        <v>223</v>
      </c>
      <c r="J75" s="49" t="s">
        <v>101</v>
      </c>
    </row>
    <row r="76" spans="1:10" ht="13.35" customHeight="1">
      <c r="A76" s="1">
        <v>76</v>
      </c>
      <c r="B76" s="10" t="s">
        <v>102</v>
      </c>
      <c r="C76" s="17"/>
      <c r="D76" s="23"/>
      <c r="E76" s="23"/>
      <c r="F76" s="32">
        <f>SUM(F77:F104)</f>
        <v>1742</v>
      </c>
      <c r="G76" s="32">
        <f>SUM(G77:G104)</f>
        <v>1876</v>
      </c>
      <c r="H76" s="38">
        <f t="shared" si="0"/>
        <v>-134</v>
      </c>
      <c r="I76" s="41"/>
      <c r="J76" s="48"/>
    </row>
    <row r="77" spans="1:10" ht="26.25" customHeight="1">
      <c r="A77" s="1">
        <v>77</v>
      </c>
      <c r="B77" s="11"/>
      <c r="C77" s="18" t="s">
        <v>103</v>
      </c>
      <c r="D77" s="24"/>
      <c r="E77" s="24"/>
      <c r="F77" s="33">
        <v>43</v>
      </c>
      <c r="G77" s="33">
        <v>43</v>
      </c>
      <c r="H77" s="38">
        <f t="shared" si="0"/>
        <v>0</v>
      </c>
      <c r="I77" s="42" t="s">
        <v>137</v>
      </c>
      <c r="J77" s="49" t="s">
        <v>104</v>
      </c>
    </row>
    <row r="78" spans="1:10" ht="23.25" customHeight="1">
      <c r="A78" s="1">
        <v>78</v>
      </c>
      <c r="B78" s="11"/>
      <c r="C78" s="18" t="s">
        <v>106</v>
      </c>
      <c r="D78" s="24"/>
      <c r="E78" s="24"/>
      <c r="F78" s="33">
        <v>30</v>
      </c>
      <c r="G78" s="33">
        <v>30</v>
      </c>
      <c r="H78" s="38">
        <f t="shared" si="0"/>
        <v>0</v>
      </c>
      <c r="I78" s="42" t="s">
        <v>58</v>
      </c>
      <c r="J78" s="49" t="s">
        <v>99</v>
      </c>
    </row>
    <row r="79" spans="1:10" ht="13.35" hidden="1" customHeight="1">
      <c r="A79" s="1">
        <v>79</v>
      </c>
      <c r="B79" s="11"/>
      <c r="C79" s="18" t="s">
        <v>107</v>
      </c>
      <c r="D79" s="24"/>
      <c r="E79" s="24"/>
      <c r="F79" s="33">
        <v>0</v>
      </c>
      <c r="G79" s="33">
        <v>0</v>
      </c>
      <c r="H79" s="38">
        <f t="shared" si="0"/>
        <v>0</v>
      </c>
      <c r="I79" s="42"/>
      <c r="J79" s="49"/>
    </row>
    <row r="80" spans="1:10" ht="24" customHeight="1">
      <c r="A80" s="1">
        <v>80</v>
      </c>
      <c r="B80" s="11"/>
      <c r="C80" s="18" t="s">
        <v>108</v>
      </c>
      <c r="D80" s="24"/>
      <c r="E80" s="24"/>
      <c r="F80" s="33">
        <v>10</v>
      </c>
      <c r="G80" s="33">
        <v>10</v>
      </c>
      <c r="H80" s="38">
        <f t="shared" si="0"/>
        <v>0</v>
      </c>
      <c r="I80" s="42" t="s">
        <v>283</v>
      </c>
      <c r="J80" s="49" t="s">
        <v>109</v>
      </c>
    </row>
    <row r="81" spans="1:10" ht="13.35" hidden="1" customHeight="1">
      <c r="A81" s="1">
        <v>81</v>
      </c>
      <c r="B81" s="11"/>
      <c r="C81" s="18" t="s">
        <v>110</v>
      </c>
      <c r="D81" s="24"/>
      <c r="E81" s="24"/>
      <c r="F81" s="33">
        <v>0</v>
      </c>
      <c r="G81" s="33">
        <v>0</v>
      </c>
      <c r="H81" s="38">
        <f t="shared" si="0"/>
        <v>0</v>
      </c>
      <c r="I81" s="42"/>
      <c r="J81" s="49"/>
    </row>
    <row r="82" spans="1:10" ht="13.35" hidden="1" customHeight="1">
      <c r="A82" s="1">
        <v>82</v>
      </c>
      <c r="B82" s="11"/>
      <c r="C82" s="18" t="s">
        <v>111</v>
      </c>
      <c r="D82" s="24"/>
      <c r="E82" s="24"/>
      <c r="F82" s="33">
        <v>0</v>
      </c>
      <c r="G82" s="33">
        <v>0</v>
      </c>
      <c r="H82" s="38">
        <f t="shared" si="0"/>
        <v>0</v>
      </c>
      <c r="I82" s="42"/>
      <c r="J82" s="49"/>
    </row>
    <row r="83" spans="1:10" ht="13.35" hidden="1" customHeight="1">
      <c r="A83" s="1">
        <v>83</v>
      </c>
      <c r="B83" s="11"/>
      <c r="C83" s="18" t="s">
        <v>112</v>
      </c>
      <c r="D83" s="24"/>
      <c r="E83" s="24"/>
      <c r="F83" s="33">
        <v>0</v>
      </c>
      <c r="G83" s="33">
        <v>0</v>
      </c>
      <c r="H83" s="38">
        <f t="shared" si="0"/>
        <v>0</v>
      </c>
      <c r="I83" s="42"/>
      <c r="J83" s="49"/>
    </row>
    <row r="84" spans="1:10" ht="13.35" hidden="1" customHeight="1">
      <c r="A84" s="1">
        <v>84</v>
      </c>
      <c r="B84" s="11"/>
      <c r="C84" s="18" t="s">
        <v>51</v>
      </c>
      <c r="D84" s="24"/>
      <c r="E84" s="24"/>
      <c r="F84" s="33">
        <v>0</v>
      </c>
      <c r="G84" s="33">
        <v>0</v>
      </c>
      <c r="H84" s="38">
        <f t="shared" si="0"/>
        <v>0</v>
      </c>
      <c r="I84" s="42"/>
      <c r="J84" s="49"/>
    </row>
    <row r="85" spans="1:10" ht="13.35" hidden="1" customHeight="1">
      <c r="A85" s="1">
        <v>85</v>
      </c>
      <c r="B85" s="11"/>
      <c r="C85" s="18" t="s">
        <v>113</v>
      </c>
      <c r="D85" s="24"/>
      <c r="E85" s="24"/>
      <c r="F85" s="33">
        <v>0</v>
      </c>
      <c r="G85" s="33">
        <v>0</v>
      </c>
      <c r="H85" s="38">
        <f t="shared" si="0"/>
        <v>0</v>
      </c>
      <c r="I85" s="42"/>
      <c r="J85" s="49"/>
    </row>
    <row r="86" spans="1:10" ht="239.25" customHeight="1">
      <c r="A86" s="1">
        <v>86</v>
      </c>
      <c r="B86" s="11"/>
      <c r="C86" s="18" t="s">
        <v>114</v>
      </c>
      <c r="D86" s="24"/>
      <c r="E86" s="24"/>
      <c r="F86" s="33">
        <v>391</v>
      </c>
      <c r="G86" s="33">
        <v>575</v>
      </c>
      <c r="H86" s="38">
        <f t="shared" si="0"/>
        <v>-184</v>
      </c>
      <c r="I86" s="42" t="s">
        <v>210</v>
      </c>
      <c r="J86" s="49"/>
    </row>
    <row r="87" spans="1:10" ht="108" customHeight="1">
      <c r="A87" s="1">
        <v>87</v>
      </c>
      <c r="B87" s="11"/>
      <c r="C87" s="18" t="s">
        <v>115</v>
      </c>
      <c r="D87" s="24"/>
      <c r="E87" s="24"/>
      <c r="F87" s="33">
        <v>517</v>
      </c>
      <c r="G87" s="33">
        <v>397</v>
      </c>
      <c r="H87" s="38">
        <f t="shared" si="0"/>
        <v>120</v>
      </c>
      <c r="I87" s="42" t="s">
        <v>285</v>
      </c>
      <c r="J87" s="49" t="s">
        <v>116</v>
      </c>
    </row>
    <row r="88" spans="1:10" ht="13.35" hidden="1" customHeight="1">
      <c r="A88" s="1">
        <v>88</v>
      </c>
      <c r="B88" s="11"/>
      <c r="C88" s="18" t="s">
        <v>118</v>
      </c>
      <c r="D88" s="24"/>
      <c r="E88" s="24"/>
      <c r="F88" s="33">
        <v>0</v>
      </c>
      <c r="G88" s="33">
        <v>0</v>
      </c>
      <c r="H88" s="38">
        <f t="shared" si="0"/>
        <v>0</v>
      </c>
      <c r="I88" s="42"/>
      <c r="J88" s="49"/>
    </row>
    <row r="89" spans="1:10" ht="24" customHeight="1">
      <c r="A89" s="1">
        <v>89</v>
      </c>
      <c r="B89" s="11"/>
      <c r="C89" s="18" t="s">
        <v>117</v>
      </c>
      <c r="D89" s="24"/>
      <c r="E89" s="24"/>
      <c r="F89" s="33">
        <v>39</v>
      </c>
      <c r="G89" s="33">
        <v>80</v>
      </c>
      <c r="H89" s="38">
        <f t="shared" si="0"/>
        <v>-41</v>
      </c>
      <c r="I89" s="42" t="s">
        <v>284</v>
      </c>
      <c r="J89" s="49" t="s">
        <v>120</v>
      </c>
    </row>
    <row r="90" spans="1:10" ht="13.35" hidden="1" customHeight="1">
      <c r="A90" s="1">
        <v>90</v>
      </c>
      <c r="B90" s="11"/>
      <c r="C90" s="18" t="s">
        <v>26</v>
      </c>
      <c r="D90" s="24"/>
      <c r="E90" s="24"/>
      <c r="F90" s="33">
        <v>0</v>
      </c>
      <c r="G90" s="33">
        <v>0</v>
      </c>
      <c r="H90" s="38">
        <f t="shared" si="0"/>
        <v>0</v>
      </c>
      <c r="I90" s="42" t="s">
        <v>276</v>
      </c>
      <c r="J90" s="49"/>
    </row>
    <row r="91" spans="1:10" ht="23.25" customHeight="1">
      <c r="A91" s="1">
        <v>91</v>
      </c>
      <c r="B91" s="11"/>
      <c r="C91" s="18" t="s">
        <v>123</v>
      </c>
      <c r="D91" s="24"/>
      <c r="E91" s="24"/>
      <c r="F91" s="33">
        <v>20</v>
      </c>
      <c r="G91" s="33">
        <v>20</v>
      </c>
      <c r="H91" s="38">
        <f t="shared" si="0"/>
        <v>0</v>
      </c>
      <c r="I91" s="42" t="s">
        <v>277</v>
      </c>
      <c r="J91" s="49" t="s">
        <v>125</v>
      </c>
    </row>
    <row r="92" spans="1:10" ht="69" customHeight="1">
      <c r="A92" s="1">
        <v>92</v>
      </c>
      <c r="B92" s="11"/>
      <c r="C92" s="18" t="s">
        <v>127</v>
      </c>
      <c r="D92" s="24"/>
      <c r="E92" s="24"/>
      <c r="F92" s="33">
        <v>52</v>
      </c>
      <c r="G92" s="33">
        <v>54</v>
      </c>
      <c r="H92" s="38">
        <f t="shared" si="0"/>
        <v>-2</v>
      </c>
      <c r="I92" s="42" t="s">
        <v>197</v>
      </c>
      <c r="J92" s="49" t="s">
        <v>128</v>
      </c>
    </row>
    <row r="93" spans="1:10" ht="30" hidden="1" customHeight="1">
      <c r="A93" s="1">
        <v>93</v>
      </c>
      <c r="B93" s="11"/>
      <c r="C93" s="18" t="s">
        <v>129</v>
      </c>
      <c r="D93" s="24"/>
      <c r="E93" s="24"/>
      <c r="F93" s="33"/>
      <c r="G93" s="33">
        <v>0</v>
      </c>
      <c r="H93" s="38">
        <f t="shared" si="0"/>
        <v>0</v>
      </c>
      <c r="I93" s="42"/>
      <c r="J93" s="49" t="s">
        <v>130</v>
      </c>
    </row>
    <row r="94" spans="1:10" ht="22.5" customHeight="1">
      <c r="A94" s="1">
        <v>94</v>
      </c>
      <c r="B94" s="11"/>
      <c r="C94" s="18" t="s">
        <v>132</v>
      </c>
      <c r="D94" s="24"/>
      <c r="E94" s="24"/>
      <c r="F94" s="33">
        <v>6</v>
      </c>
      <c r="G94" s="33">
        <v>3</v>
      </c>
      <c r="H94" s="38">
        <f t="shared" si="0"/>
        <v>3</v>
      </c>
      <c r="I94" s="42" t="s">
        <v>279</v>
      </c>
      <c r="J94" s="49" t="s">
        <v>134</v>
      </c>
    </row>
    <row r="95" spans="1:10" ht="13.35" hidden="1" customHeight="1">
      <c r="A95" s="1">
        <v>95</v>
      </c>
      <c r="B95" s="11"/>
      <c r="C95" s="18" t="s">
        <v>135</v>
      </c>
      <c r="D95" s="24"/>
      <c r="E95" s="24"/>
      <c r="F95" s="33">
        <v>0</v>
      </c>
      <c r="G95" s="33">
        <v>0</v>
      </c>
      <c r="H95" s="38">
        <f t="shared" si="0"/>
        <v>0</v>
      </c>
      <c r="I95" s="42"/>
      <c r="J95" s="49"/>
    </row>
    <row r="96" spans="1:10" ht="13.35" hidden="1" customHeight="1">
      <c r="A96" s="1">
        <v>96</v>
      </c>
      <c r="B96" s="11"/>
      <c r="C96" s="18" t="s">
        <v>136</v>
      </c>
      <c r="D96" s="24"/>
      <c r="E96" s="24"/>
      <c r="F96" s="33">
        <v>0</v>
      </c>
      <c r="G96" s="33">
        <v>0</v>
      </c>
      <c r="H96" s="38">
        <f t="shared" si="0"/>
        <v>0</v>
      </c>
      <c r="I96" s="42"/>
      <c r="J96" s="49"/>
    </row>
    <row r="97" spans="1:10" ht="13.35" hidden="1" customHeight="1">
      <c r="A97" s="1">
        <v>97</v>
      </c>
      <c r="B97" s="11"/>
      <c r="C97" s="18" t="s">
        <v>138</v>
      </c>
      <c r="D97" s="24"/>
      <c r="E97" s="24"/>
      <c r="F97" s="33">
        <v>0</v>
      </c>
      <c r="G97" s="33">
        <v>0</v>
      </c>
      <c r="H97" s="38">
        <f t="shared" si="0"/>
        <v>0</v>
      </c>
      <c r="I97" s="42"/>
      <c r="J97" s="49"/>
    </row>
    <row r="98" spans="1:10" ht="6" hidden="1" customHeight="1">
      <c r="A98" s="1">
        <v>98</v>
      </c>
      <c r="B98" s="11"/>
      <c r="C98" s="18" t="s">
        <v>139</v>
      </c>
      <c r="D98" s="24"/>
      <c r="E98" s="24"/>
      <c r="F98" s="33">
        <v>0</v>
      </c>
      <c r="G98" s="33">
        <v>0</v>
      </c>
      <c r="H98" s="38">
        <f t="shared" si="0"/>
        <v>0</v>
      </c>
      <c r="I98" s="42"/>
      <c r="J98" s="49"/>
    </row>
    <row r="99" spans="1:10" ht="17.25" customHeight="1">
      <c r="A99" s="1">
        <v>99</v>
      </c>
      <c r="B99" s="11"/>
      <c r="C99" s="18" t="s">
        <v>140</v>
      </c>
      <c r="D99" s="24"/>
      <c r="E99" s="24"/>
      <c r="F99" s="33">
        <v>10</v>
      </c>
      <c r="G99" s="33">
        <v>10</v>
      </c>
      <c r="H99" s="38">
        <f t="shared" si="0"/>
        <v>0</v>
      </c>
      <c r="I99" s="42" t="s">
        <v>278</v>
      </c>
      <c r="J99" s="49"/>
    </row>
    <row r="100" spans="1:10" ht="75" customHeight="1">
      <c r="A100" s="1">
        <v>100</v>
      </c>
      <c r="B100" s="11"/>
      <c r="C100" s="18" t="s">
        <v>142</v>
      </c>
      <c r="D100" s="24"/>
      <c r="E100" s="24"/>
      <c r="F100" s="33">
        <v>624</v>
      </c>
      <c r="G100" s="33">
        <v>654</v>
      </c>
      <c r="H100" s="38">
        <f t="shared" si="0"/>
        <v>-30</v>
      </c>
      <c r="I100" s="42" t="s">
        <v>168</v>
      </c>
      <c r="J100" s="49" t="s">
        <v>82</v>
      </c>
    </row>
    <row r="101" spans="1:10" ht="13.35" hidden="1" customHeight="1">
      <c r="A101" s="1">
        <v>101</v>
      </c>
      <c r="B101" s="11"/>
      <c r="C101" s="18" t="s">
        <v>143</v>
      </c>
      <c r="D101" s="24"/>
      <c r="E101" s="24"/>
      <c r="F101" s="33">
        <v>0</v>
      </c>
      <c r="G101" s="33">
        <v>0</v>
      </c>
      <c r="H101" s="38">
        <f t="shared" si="0"/>
        <v>0</v>
      </c>
      <c r="I101" s="42"/>
      <c r="J101" s="49"/>
    </row>
    <row r="102" spans="1:10" ht="13.35" hidden="1" customHeight="1">
      <c r="A102" s="1">
        <v>102</v>
      </c>
      <c r="B102" s="11"/>
      <c r="C102" s="18" t="s">
        <v>68</v>
      </c>
      <c r="D102" s="24"/>
      <c r="E102" s="24"/>
      <c r="F102" s="33">
        <v>0</v>
      </c>
      <c r="G102" s="33">
        <v>0</v>
      </c>
      <c r="H102" s="38">
        <f t="shared" si="0"/>
        <v>0</v>
      </c>
      <c r="I102" s="42"/>
      <c r="J102" s="49"/>
    </row>
    <row r="103" spans="1:10" ht="13.35" hidden="1" customHeight="1">
      <c r="A103" s="1">
        <v>103</v>
      </c>
      <c r="B103" s="11"/>
      <c r="C103" s="18" t="s">
        <v>144</v>
      </c>
      <c r="D103" s="24"/>
      <c r="E103" s="24"/>
      <c r="F103" s="33">
        <v>0</v>
      </c>
      <c r="G103" s="33">
        <v>0</v>
      </c>
      <c r="H103" s="38">
        <f t="shared" si="0"/>
        <v>0</v>
      </c>
      <c r="I103" s="42"/>
      <c r="J103" s="49"/>
    </row>
    <row r="104" spans="1:10" ht="9" hidden="1" customHeight="1">
      <c r="A104" s="1">
        <v>104</v>
      </c>
      <c r="B104" s="11"/>
      <c r="C104" s="18" t="s">
        <v>145</v>
      </c>
      <c r="D104" s="24"/>
      <c r="E104" s="24"/>
      <c r="F104" s="33">
        <v>0</v>
      </c>
      <c r="G104" s="33">
        <v>0</v>
      </c>
      <c r="H104" s="38">
        <f t="shared" si="0"/>
        <v>0</v>
      </c>
      <c r="I104" s="42"/>
      <c r="J104" s="49"/>
    </row>
    <row r="105" spans="1:10" ht="13.35" customHeight="1">
      <c r="A105" s="1">
        <v>105</v>
      </c>
      <c r="B105" s="10" t="s">
        <v>147</v>
      </c>
      <c r="C105" s="17"/>
      <c r="D105" s="23"/>
      <c r="E105" s="23"/>
      <c r="F105" s="32">
        <f>SUM(F106:F128)</f>
        <v>116</v>
      </c>
      <c r="G105" s="32">
        <f>SUM(G106:G128)</f>
        <v>109</v>
      </c>
      <c r="H105" s="38">
        <f t="shared" si="0"/>
        <v>7</v>
      </c>
      <c r="I105" s="41"/>
      <c r="J105" s="50"/>
    </row>
    <row r="106" spans="1:10" ht="87.75" customHeight="1">
      <c r="A106" s="1">
        <v>106</v>
      </c>
      <c r="B106" s="11"/>
      <c r="C106" s="18" t="s">
        <v>148</v>
      </c>
      <c r="D106" s="24"/>
      <c r="E106" s="24"/>
      <c r="F106" s="33">
        <v>92</v>
      </c>
      <c r="G106" s="33">
        <v>92</v>
      </c>
      <c r="H106" s="38">
        <f t="shared" si="0"/>
        <v>0</v>
      </c>
      <c r="I106" s="43" t="s">
        <v>156</v>
      </c>
      <c r="J106" s="51" t="s">
        <v>149</v>
      </c>
    </row>
    <row r="107" spans="1:10" ht="13.35" hidden="1" customHeight="1">
      <c r="A107" s="1">
        <v>107</v>
      </c>
      <c r="B107" s="11"/>
      <c r="C107" s="18" t="s">
        <v>150</v>
      </c>
      <c r="D107" s="24"/>
      <c r="E107" s="24"/>
      <c r="F107" s="33">
        <v>0</v>
      </c>
      <c r="G107" s="33">
        <v>0</v>
      </c>
      <c r="H107" s="38">
        <f t="shared" si="0"/>
        <v>0</v>
      </c>
      <c r="I107" s="44"/>
      <c r="J107" s="51"/>
    </row>
    <row r="108" spans="1:10" ht="13.35" hidden="1" customHeight="1">
      <c r="A108" s="1">
        <v>108</v>
      </c>
      <c r="B108" s="11"/>
      <c r="C108" s="18" t="s">
        <v>0</v>
      </c>
      <c r="D108" s="24"/>
      <c r="E108" s="24"/>
      <c r="F108" s="33">
        <v>0</v>
      </c>
      <c r="G108" s="33">
        <v>0</v>
      </c>
      <c r="H108" s="38">
        <f t="shared" si="0"/>
        <v>0</v>
      </c>
      <c r="I108" s="44"/>
      <c r="J108" s="51"/>
    </row>
    <row r="109" spans="1:10" ht="13.35" hidden="1" customHeight="1">
      <c r="A109" s="1">
        <v>109</v>
      </c>
      <c r="B109" s="11"/>
      <c r="C109" s="18" t="s">
        <v>151</v>
      </c>
      <c r="D109" s="24"/>
      <c r="E109" s="24"/>
      <c r="F109" s="33">
        <v>0</v>
      </c>
      <c r="G109" s="33">
        <v>0</v>
      </c>
      <c r="H109" s="38">
        <f t="shared" si="0"/>
        <v>0</v>
      </c>
      <c r="I109" s="44"/>
      <c r="J109" s="51"/>
    </row>
    <row r="110" spans="1:10" ht="13.35" hidden="1" customHeight="1">
      <c r="A110" s="1">
        <v>110</v>
      </c>
      <c r="B110" s="11"/>
      <c r="C110" s="18" t="s">
        <v>153</v>
      </c>
      <c r="D110" s="24"/>
      <c r="E110" s="24"/>
      <c r="F110" s="33">
        <v>0</v>
      </c>
      <c r="G110" s="33">
        <v>0</v>
      </c>
      <c r="H110" s="38">
        <f t="shared" si="0"/>
        <v>0</v>
      </c>
      <c r="I110" s="44"/>
      <c r="J110" s="51"/>
    </row>
    <row r="111" spans="1:10" ht="13.35" hidden="1" customHeight="1">
      <c r="A111" s="1">
        <v>111</v>
      </c>
      <c r="B111" s="11"/>
      <c r="C111" s="18" t="s">
        <v>154</v>
      </c>
      <c r="D111" s="24"/>
      <c r="E111" s="24"/>
      <c r="F111" s="33">
        <v>0</v>
      </c>
      <c r="G111" s="33">
        <v>0</v>
      </c>
      <c r="H111" s="38">
        <f t="shared" si="0"/>
        <v>0</v>
      </c>
      <c r="I111" s="44"/>
      <c r="J111" s="51"/>
    </row>
    <row r="112" spans="1:10" ht="13.35" hidden="1" customHeight="1">
      <c r="A112" s="1">
        <v>112</v>
      </c>
      <c r="B112" s="11"/>
      <c r="C112" s="18" t="s">
        <v>155</v>
      </c>
      <c r="D112" s="24"/>
      <c r="E112" s="24"/>
      <c r="F112" s="33">
        <v>0</v>
      </c>
      <c r="G112" s="33">
        <v>0</v>
      </c>
      <c r="H112" s="38">
        <f t="shared" si="0"/>
        <v>0</v>
      </c>
      <c r="I112" s="44"/>
      <c r="J112" s="51"/>
    </row>
    <row r="113" spans="1:10" ht="13.35" hidden="1" customHeight="1">
      <c r="A113" s="1">
        <v>113</v>
      </c>
      <c r="B113" s="11"/>
      <c r="C113" s="18" t="s">
        <v>157</v>
      </c>
      <c r="D113" s="24"/>
      <c r="E113" s="24"/>
      <c r="F113" s="33">
        <v>0</v>
      </c>
      <c r="G113" s="33">
        <v>0</v>
      </c>
      <c r="H113" s="38">
        <f t="shared" si="0"/>
        <v>0</v>
      </c>
      <c r="I113" s="44"/>
      <c r="J113" s="51"/>
    </row>
    <row r="114" spans="1:10" ht="13.35" hidden="1" customHeight="1">
      <c r="A114" s="1">
        <v>114</v>
      </c>
      <c r="B114" s="11"/>
      <c r="C114" s="18" t="s">
        <v>158</v>
      </c>
      <c r="D114" s="24"/>
      <c r="E114" s="24"/>
      <c r="F114" s="33">
        <v>0</v>
      </c>
      <c r="G114" s="33">
        <v>0</v>
      </c>
      <c r="H114" s="38">
        <f t="shared" si="0"/>
        <v>0</v>
      </c>
      <c r="I114" s="44"/>
      <c r="J114" s="51"/>
    </row>
    <row r="115" spans="1:10" ht="13.35" hidden="1" customHeight="1">
      <c r="A115" s="1">
        <v>115</v>
      </c>
      <c r="B115" s="11"/>
      <c r="C115" s="18" t="s">
        <v>160</v>
      </c>
      <c r="D115" s="24"/>
      <c r="E115" s="24"/>
      <c r="F115" s="33">
        <v>0</v>
      </c>
      <c r="G115" s="33">
        <v>0</v>
      </c>
      <c r="H115" s="38">
        <f t="shared" si="0"/>
        <v>0</v>
      </c>
      <c r="I115" s="44"/>
      <c r="J115" s="51"/>
    </row>
    <row r="116" spans="1:10" ht="13.35" hidden="1" customHeight="1">
      <c r="A116" s="1">
        <v>116</v>
      </c>
      <c r="B116" s="11"/>
      <c r="C116" s="18" t="s">
        <v>161</v>
      </c>
      <c r="D116" s="24"/>
      <c r="E116" s="24"/>
      <c r="F116" s="33">
        <v>0</v>
      </c>
      <c r="G116" s="33">
        <v>0</v>
      </c>
      <c r="H116" s="38">
        <f t="shared" si="0"/>
        <v>0</v>
      </c>
      <c r="I116" s="44"/>
      <c r="J116" s="51"/>
    </row>
    <row r="117" spans="1:10" ht="13.35" hidden="1" customHeight="1">
      <c r="A117" s="1">
        <v>117</v>
      </c>
      <c r="B117" s="11"/>
      <c r="C117" s="18" t="s">
        <v>162</v>
      </c>
      <c r="D117" s="24"/>
      <c r="E117" s="24"/>
      <c r="F117" s="33">
        <v>0</v>
      </c>
      <c r="G117" s="33">
        <v>0</v>
      </c>
      <c r="H117" s="38">
        <f t="shared" si="0"/>
        <v>0</v>
      </c>
      <c r="I117" s="44"/>
      <c r="J117" s="51"/>
    </row>
    <row r="118" spans="1:10" ht="13.35" hidden="1" customHeight="1">
      <c r="A118" s="1">
        <v>118</v>
      </c>
      <c r="B118" s="11"/>
      <c r="C118" s="18" t="s">
        <v>119</v>
      </c>
      <c r="D118" s="24"/>
      <c r="E118" s="24"/>
      <c r="F118" s="33">
        <v>0</v>
      </c>
      <c r="G118" s="33">
        <v>0</v>
      </c>
      <c r="H118" s="38">
        <f t="shared" si="0"/>
        <v>0</v>
      </c>
      <c r="I118" s="44"/>
      <c r="J118" s="51"/>
    </row>
    <row r="119" spans="1:10" ht="13.35" hidden="1" customHeight="1">
      <c r="A119" s="1">
        <v>119</v>
      </c>
      <c r="B119" s="11"/>
      <c r="C119" s="18" t="s">
        <v>163</v>
      </c>
      <c r="D119" s="24"/>
      <c r="E119" s="24"/>
      <c r="F119" s="33">
        <v>0</v>
      </c>
      <c r="G119" s="33">
        <v>0</v>
      </c>
      <c r="H119" s="38">
        <f t="shared" si="0"/>
        <v>0</v>
      </c>
      <c r="I119" s="44"/>
      <c r="J119" s="51"/>
    </row>
    <row r="120" spans="1:10" ht="6" hidden="1" customHeight="1">
      <c r="A120" s="1">
        <v>120</v>
      </c>
      <c r="B120" s="11"/>
      <c r="C120" s="18" t="s">
        <v>164</v>
      </c>
      <c r="D120" s="24"/>
      <c r="E120" s="24"/>
      <c r="F120" s="33">
        <v>0</v>
      </c>
      <c r="G120" s="33">
        <v>0</v>
      </c>
      <c r="H120" s="38">
        <f t="shared" si="0"/>
        <v>0</v>
      </c>
      <c r="I120" s="44"/>
      <c r="J120" s="51"/>
    </row>
    <row r="121" spans="1:10" ht="39.75" customHeight="1">
      <c r="A121" s="1">
        <v>121</v>
      </c>
      <c r="B121" s="11"/>
      <c r="C121" s="18" t="s">
        <v>165</v>
      </c>
      <c r="D121" s="24"/>
      <c r="E121" s="24"/>
      <c r="F121" s="33">
        <v>24</v>
      </c>
      <c r="G121" s="33">
        <v>17</v>
      </c>
      <c r="H121" s="38">
        <f t="shared" si="0"/>
        <v>7</v>
      </c>
      <c r="I121" s="43" t="s">
        <v>225</v>
      </c>
      <c r="J121" s="51" t="s">
        <v>124</v>
      </c>
    </row>
    <row r="122" spans="1:10" ht="13.35" hidden="1" customHeight="1">
      <c r="A122" s="1">
        <v>122</v>
      </c>
      <c r="B122" s="11"/>
      <c r="C122" s="18" t="s">
        <v>166</v>
      </c>
      <c r="D122" s="24"/>
      <c r="E122" s="24"/>
      <c r="F122" s="33">
        <v>0</v>
      </c>
      <c r="G122" s="33">
        <v>0</v>
      </c>
      <c r="H122" s="38">
        <f t="shared" si="0"/>
        <v>0</v>
      </c>
      <c r="I122" s="44"/>
      <c r="J122" s="51"/>
    </row>
    <row r="123" spans="1:10" ht="13.35" hidden="1" customHeight="1">
      <c r="A123" s="1">
        <v>123</v>
      </c>
      <c r="B123" s="11"/>
      <c r="C123" s="18" t="s">
        <v>167</v>
      </c>
      <c r="D123" s="24"/>
      <c r="E123" s="24"/>
      <c r="F123" s="33">
        <v>0</v>
      </c>
      <c r="G123" s="33">
        <v>0</v>
      </c>
      <c r="H123" s="38">
        <f t="shared" si="0"/>
        <v>0</v>
      </c>
      <c r="I123" s="44"/>
      <c r="J123" s="51"/>
    </row>
    <row r="124" spans="1:10" ht="13.35" hidden="1" customHeight="1">
      <c r="A124" s="1">
        <v>124</v>
      </c>
      <c r="B124" s="11"/>
      <c r="C124" s="18" t="s">
        <v>169</v>
      </c>
      <c r="D124" s="24"/>
      <c r="E124" s="24"/>
      <c r="F124" s="33">
        <v>0</v>
      </c>
      <c r="G124" s="33">
        <v>0</v>
      </c>
      <c r="H124" s="38">
        <f t="shared" si="0"/>
        <v>0</v>
      </c>
      <c r="I124" s="44"/>
      <c r="J124" s="51"/>
    </row>
    <row r="125" spans="1:10" ht="13.35" hidden="1" customHeight="1">
      <c r="A125" s="1">
        <v>125</v>
      </c>
      <c r="B125" s="11"/>
      <c r="C125" s="18" t="s">
        <v>131</v>
      </c>
      <c r="D125" s="24"/>
      <c r="E125" s="24"/>
      <c r="F125" s="33">
        <v>0</v>
      </c>
      <c r="G125" s="33">
        <v>0</v>
      </c>
      <c r="H125" s="38">
        <f t="shared" si="0"/>
        <v>0</v>
      </c>
      <c r="I125" s="44"/>
      <c r="J125" s="51"/>
    </row>
    <row r="126" spans="1:10" ht="13.35" hidden="1" customHeight="1">
      <c r="A126" s="1">
        <v>126</v>
      </c>
      <c r="B126" s="11"/>
      <c r="C126" s="18" t="s">
        <v>170</v>
      </c>
      <c r="D126" s="24"/>
      <c r="E126" s="24"/>
      <c r="F126" s="33">
        <v>0</v>
      </c>
      <c r="G126" s="33">
        <v>0</v>
      </c>
      <c r="H126" s="38">
        <f t="shared" si="0"/>
        <v>0</v>
      </c>
      <c r="I126" s="44"/>
      <c r="J126" s="51"/>
    </row>
    <row r="127" spans="1:10" ht="13.35" hidden="1" customHeight="1">
      <c r="A127" s="1">
        <v>127</v>
      </c>
      <c r="B127" s="11"/>
      <c r="C127" s="18" t="s">
        <v>13</v>
      </c>
      <c r="D127" s="24"/>
      <c r="E127" s="24"/>
      <c r="F127" s="33">
        <v>0</v>
      </c>
      <c r="G127" s="33">
        <v>0</v>
      </c>
      <c r="H127" s="38">
        <f t="shared" si="0"/>
        <v>0</v>
      </c>
      <c r="I127" s="44"/>
      <c r="J127" s="51"/>
    </row>
    <row r="128" spans="1:10" ht="13.35" hidden="1" customHeight="1">
      <c r="A128" s="1">
        <v>128</v>
      </c>
      <c r="B128" s="11"/>
      <c r="C128" s="18" t="s">
        <v>171</v>
      </c>
      <c r="D128" s="24"/>
      <c r="E128" s="24"/>
      <c r="F128" s="33">
        <v>0</v>
      </c>
      <c r="G128" s="33">
        <v>0</v>
      </c>
      <c r="H128" s="38">
        <f t="shared" si="0"/>
        <v>0</v>
      </c>
      <c r="I128" s="44"/>
      <c r="J128" s="51"/>
    </row>
    <row r="129" spans="1:10" ht="13.35" hidden="1" customHeight="1">
      <c r="A129" s="1">
        <v>129</v>
      </c>
      <c r="B129" s="10" t="s">
        <v>172</v>
      </c>
      <c r="C129" s="17"/>
      <c r="D129" s="23"/>
      <c r="E129" s="23"/>
      <c r="F129" s="32">
        <f>F130</f>
        <v>0</v>
      </c>
      <c r="G129" s="32">
        <f>G130</f>
        <v>0</v>
      </c>
      <c r="H129" s="38">
        <f t="shared" si="0"/>
        <v>0</v>
      </c>
      <c r="I129" s="45"/>
      <c r="J129" s="50"/>
    </row>
    <row r="130" spans="1:10" ht="13.35" hidden="1" customHeight="1">
      <c r="A130" s="1">
        <v>130</v>
      </c>
      <c r="B130" s="11"/>
      <c r="C130" s="18" t="s">
        <v>173</v>
      </c>
      <c r="D130" s="24"/>
      <c r="E130" s="24"/>
      <c r="F130" s="33">
        <v>0</v>
      </c>
      <c r="G130" s="33">
        <v>0</v>
      </c>
      <c r="H130" s="38">
        <f t="shared" si="0"/>
        <v>0</v>
      </c>
      <c r="I130" s="44"/>
      <c r="J130" s="51"/>
    </row>
    <row r="131" spans="1:10" ht="13.35" hidden="1" customHeight="1">
      <c r="A131" s="1">
        <v>131</v>
      </c>
      <c r="B131" s="10" t="s">
        <v>174</v>
      </c>
      <c r="C131" s="17"/>
      <c r="D131" s="23"/>
      <c r="E131" s="23"/>
      <c r="F131" s="32">
        <f>SUM(F132,F139,F140)</f>
        <v>0</v>
      </c>
      <c r="G131" s="32">
        <f>SUM(G132,G139,G140)</f>
        <v>0</v>
      </c>
      <c r="H131" s="38">
        <f t="shared" si="0"/>
        <v>0</v>
      </c>
      <c r="I131" s="45"/>
      <c r="J131" s="50"/>
    </row>
    <row r="132" spans="1:10" ht="13.35" hidden="1" customHeight="1">
      <c r="A132" s="1">
        <v>132</v>
      </c>
      <c r="B132" s="13"/>
      <c r="C132" s="20" t="s">
        <v>175</v>
      </c>
      <c r="D132" s="25"/>
      <c r="E132" s="25"/>
      <c r="F132" s="35">
        <f>SUM(F133:F138)</f>
        <v>0</v>
      </c>
      <c r="G132" s="35">
        <f>SUM(G133:G138)</f>
        <v>0</v>
      </c>
      <c r="H132" s="38">
        <f t="shared" si="0"/>
        <v>0</v>
      </c>
      <c r="I132" s="46"/>
      <c r="J132" s="52"/>
    </row>
    <row r="133" spans="1:10" ht="13.35" hidden="1" customHeight="1">
      <c r="A133" s="1">
        <v>133</v>
      </c>
      <c r="B133" s="11"/>
      <c r="C133" s="18"/>
      <c r="D133" s="24" t="s">
        <v>176</v>
      </c>
      <c r="E133" s="24"/>
      <c r="F133" s="33">
        <v>0</v>
      </c>
      <c r="G133" s="33">
        <v>0</v>
      </c>
      <c r="H133" s="38">
        <f t="shared" si="0"/>
        <v>0</v>
      </c>
      <c r="I133" s="44"/>
      <c r="J133" s="51"/>
    </row>
    <row r="134" spans="1:10" ht="13.35" hidden="1" customHeight="1">
      <c r="A134" s="1">
        <v>134</v>
      </c>
      <c r="B134" s="11"/>
      <c r="C134" s="18"/>
      <c r="D134" s="24" t="s">
        <v>177</v>
      </c>
      <c r="E134" s="24"/>
      <c r="F134" s="33">
        <v>0</v>
      </c>
      <c r="G134" s="33">
        <v>0</v>
      </c>
      <c r="H134" s="38">
        <f t="shared" si="0"/>
        <v>0</v>
      </c>
      <c r="I134" s="44"/>
      <c r="J134" s="51"/>
    </row>
    <row r="135" spans="1:10" ht="13.35" hidden="1" customHeight="1">
      <c r="A135" s="1">
        <v>135</v>
      </c>
      <c r="B135" s="11"/>
      <c r="C135" s="18"/>
      <c r="D135" s="24" t="s">
        <v>97</v>
      </c>
      <c r="E135" s="24"/>
      <c r="F135" s="33">
        <v>0</v>
      </c>
      <c r="G135" s="33">
        <v>0</v>
      </c>
      <c r="H135" s="38">
        <f t="shared" si="0"/>
        <v>0</v>
      </c>
      <c r="I135" s="44"/>
      <c r="J135" s="51"/>
    </row>
    <row r="136" spans="1:10" ht="13.35" hidden="1" customHeight="1">
      <c r="A136" s="1">
        <v>136</v>
      </c>
      <c r="B136" s="11"/>
      <c r="C136" s="18"/>
      <c r="D136" s="24" t="s">
        <v>178</v>
      </c>
      <c r="E136" s="24"/>
      <c r="F136" s="33">
        <v>0</v>
      </c>
      <c r="G136" s="33">
        <v>0</v>
      </c>
      <c r="H136" s="38">
        <f t="shared" si="0"/>
        <v>0</v>
      </c>
      <c r="I136" s="44"/>
      <c r="J136" s="51"/>
    </row>
    <row r="137" spans="1:10" ht="13.35" hidden="1" customHeight="1">
      <c r="A137" s="1">
        <v>137</v>
      </c>
      <c r="B137" s="11"/>
      <c r="C137" s="18"/>
      <c r="D137" s="24" t="s">
        <v>179</v>
      </c>
      <c r="E137" s="24"/>
      <c r="F137" s="33">
        <v>0</v>
      </c>
      <c r="G137" s="33">
        <v>0</v>
      </c>
      <c r="H137" s="38">
        <f t="shared" si="0"/>
        <v>0</v>
      </c>
      <c r="I137" s="44"/>
      <c r="J137" s="51"/>
    </row>
    <row r="138" spans="1:10" ht="13.35" hidden="1" customHeight="1">
      <c r="A138" s="1">
        <v>138</v>
      </c>
      <c r="B138" s="11"/>
      <c r="C138" s="18"/>
      <c r="D138" s="24" t="s">
        <v>180</v>
      </c>
      <c r="E138" s="24"/>
      <c r="F138" s="33">
        <v>0</v>
      </c>
      <c r="G138" s="33">
        <v>0</v>
      </c>
      <c r="H138" s="38">
        <f t="shared" si="0"/>
        <v>0</v>
      </c>
      <c r="I138" s="44"/>
      <c r="J138" s="51"/>
    </row>
    <row r="139" spans="1:10" ht="13.35" hidden="1" customHeight="1">
      <c r="A139" s="1">
        <v>139</v>
      </c>
      <c r="B139" s="11"/>
      <c r="C139" s="18" t="s">
        <v>181</v>
      </c>
      <c r="D139" s="24"/>
      <c r="E139" s="24"/>
      <c r="F139" s="33">
        <v>0</v>
      </c>
      <c r="G139" s="33">
        <v>0</v>
      </c>
      <c r="H139" s="38">
        <f t="shared" si="0"/>
        <v>0</v>
      </c>
      <c r="I139" s="44"/>
      <c r="J139" s="51"/>
    </row>
    <row r="140" spans="1:10" ht="13.35" hidden="1" customHeight="1">
      <c r="A140" s="1">
        <v>140</v>
      </c>
      <c r="B140" s="11"/>
      <c r="C140" s="18" t="s">
        <v>183</v>
      </c>
      <c r="D140" s="24"/>
      <c r="E140" s="24"/>
      <c r="F140" s="33">
        <v>0</v>
      </c>
      <c r="G140" s="33">
        <v>0</v>
      </c>
      <c r="H140" s="38">
        <f t="shared" si="0"/>
        <v>0</v>
      </c>
      <c r="I140" s="44"/>
      <c r="J140" s="51"/>
    </row>
    <row r="141" spans="1:10" ht="13.35" hidden="1" customHeight="1">
      <c r="A141" s="1">
        <v>141</v>
      </c>
      <c r="B141" s="10" t="s">
        <v>184</v>
      </c>
      <c r="C141" s="17"/>
      <c r="D141" s="23"/>
      <c r="E141" s="23"/>
      <c r="F141" s="32">
        <f>F142</f>
        <v>0</v>
      </c>
      <c r="G141" s="32">
        <f>G142</f>
        <v>0</v>
      </c>
      <c r="H141" s="38">
        <f t="shared" si="0"/>
        <v>0</v>
      </c>
      <c r="I141" s="45"/>
      <c r="J141" s="50"/>
    </row>
    <row r="142" spans="1:10" ht="13.35" hidden="1" customHeight="1">
      <c r="A142" s="1">
        <v>142</v>
      </c>
      <c r="B142" s="10"/>
      <c r="C142" s="17" t="s">
        <v>184</v>
      </c>
      <c r="D142" s="23"/>
      <c r="E142" s="23"/>
      <c r="F142" s="32">
        <f>SUM(F143:F145)</f>
        <v>0</v>
      </c>
      <c r="G142" s="32">
        <f>SUM(G143:G145)</f>
        <v>0</v>
      </c>
      <c r="H142" s="38">
        <f t="shared" si="0"/>
        <v>0</v>
      </c>
      <c r="I142" s="45"/>
      <c r="J142" s="50"/>
    </row>
    <row r="143" spans="1:10" ht="13.35" hidden="1" customHeight="1">
      <c r="A143" s="1">
        <v>143</v>
      </c>
      <c r="B143" s="11"/>
      <c r="C143" s="18"/>
      <c r="D143" s="24" t="s">
        <v>185</v>
      </c>
      <c r="E143" s="24"/>
      <c r="F143" s="33">
        <v>0</v>
      </c>
      <c r="G143" s="33">
        <v>0</v>
      </c>
      <c r="H143" s="38">
        <f t="shared" si="0"/>
        <v>0</v>
      </c>
      <c r="I143" s="44"/>
      <c r="J143" s="51"/>
    </row>
    <row r="144" spans="1:10" ht="13.35" hidden="1" customHeight="1">
      <c r="A144" s="1">
        <v>144</v>
      </c>
      <c r="B144" s="11"/>
      <c r="C144" s="18"/>
      <c r="D144" s="24" t="s">
        <v>186</v>
      </c>
      <c r="E144" s="24"/>
      <c r="F144" s="33">
        <v>0</v>
      </c>
      <c r="G144" s="33">
        <v>0</v>
      </c>
      <c r="H144" s="38">
        <f t="shared" si="0"/>
        <v>0</v>
      </c>
      <c r="I144" s="44"/>
      <c r="J144" s="51"/>
    </row>
    <row r="145" spans="1:10" ht="12.75" hidden="1" customHeight="1">
      <c r="A145" s="1">
        <v>145</v>
      </c>
      <c r="B145" s="11"/>
      <c r="C145" s="18"/>
      <c r="D145" s="24" t="s">
        <v>146</v>
      </c>
      <c r="E145" s="24"/>
      <c r="F145" s="33">
        <v>0</v>
      </c>
      <c r="G145" s="33">
        <v>0</v>
      </c>
      <c r="H145" s="38">
        <f t="shared" si="0"/>
        <v>0</v>
      </c>
      <c r="I145" s="44"/>
      <c r="J145" s="51"/>
    </row>
    <row r="146" spans="1:10" ht="13.35" customHeight="1">
      <c r="A146" s="1">
        <v>146</v>
      </c>
      <c r="B146" s="10" t="s">
        <v>17</v>
      </c>
      <c r="C146" s="17"/>
      <c r="D146" s="23"/>
      <c r="E146" s="23"/>
      <c r="F146" s="32">
        <f>F147</f>
        <v>41</v>
      </c>
      <c r="G146" s="32">
        <f>G147</f>
        <v>40</v>
      </c>
      <c r="H146" s="38">
        <f t="shared" si="0"/>
        <v>1</v>
      </c>
      <c r="I146" s="41"/>
      <c r="J146" s="50"/>
    </row>
    <row r="147" spans="1:10" ht="51.75" customHeight="1">
      <c r="A147" s="1">
        <v>147</v>
      </c>
      <c r="B147" s="11"/>
      <c r="C147" s="18" t="s">
        <v>17</v>
      </c>
      <c r="D147" s="24"/>
      <c r="E147" s="24"/>
      <c r="F147" s="33">
        <v>41</v>
      </c>
      <c r="G147" s="33">
        <v>40</v>
      </c>
      <c r="H147" s="38">
        <f t="shared" si="0"/>
        <v>1</v>
      </c>
      <c r="I147" s="43" t="s">
        <v>286</v>
      </c>
      <c r="J147" s="51" t="s">
        <v>187</v>
      </c>
    </row>
    <row r="148" spans="1:10" ht="13.35" hidden="1" customHeight="1">
      <c r="A148" s="1">
        <v>148</v>
      </c>
      <c r="B148" s="10" t="s">
        <v>121</v>
      </c>
      <c r="C148" s="17"/>
      <c r="D148" s="23"/>
      <c r="E148" s="23"/>
      <c r="F148" s="32">
        <f>F149</f>
        <v>0</v>
      </c>
      <c r="G148" s="32">
        <f>G149</f>
        <v>0</v>
      </c>
      <c r="H148" s="38">
        <f t="shared" si="0"/>
        <v>0</v>
      </c>
      <c r="I148" s="45"/>
      <c r="J148" s="50"/>
    </row>
    <row r="149" spans="1:10" ht="13.35" hidden="1" customHeight="1">
      <c r="A149" s="1">
        <v>149</v>
      </c>
      <c r="B149" s="10"/>
      <c r="C149" s="17" t="s">
        <v>188</v>
      </c>
      <c r="D149" s="23"/>
      <c r="E149" s="23"/>
      <c r="F149" s="32">
        <f>SUM(F150:F151)</f>
        <v>0</v>
      </c>
      <c r="G149" s="32">
        <f>SUM(G150:G151)</f>
        <v>0</v>
      </c>
      <c r="H149" s="38">
        <f t="shared" si="0"/>
        <v>0</v>
      </c>
      <c r="I149" s="45"/>
      <c r="J149" s="50"/>
    </row>
    <row r="150" spans="1:10" ht="13.35" hidden="1" customHeight="1">
      <c r="A150" s="1">
        <v>150</v>
      </c>
      <c r="B150" s="11"/>
      <c r="C150" s="18"/>
      <c r="D150" s="24" t="s">
        <v>189</v>
      </c>
      <c r="E150" s="24"/>
      <c r="F150" s="33">
        <v>0</v>
      </c>
      <c r="G150" s="33">
        <v>0</v>
      </c>
      <c r="H150" s="38">
        <f t="shared" si="0"/>
        <v>0</v>
      </c>
      <c r="I150" s="44"/>
      <c r="J150" s="51"/>
    </row>
    <row r="151" spans="1:10" ht="13.35" hidden="1" customHeight="1">
      <c r="A151" s="1">
        <v>151</v>
      </c>
      <c r="B151" s="11"/>
      <c r="C151" s="18"/>
      <c r="D151" s="24" t="s">
        <v>188</v>
      </c>
      <c r="E151" s="24"/>
      <c r="F151" s="33">
        <v>0</v>
      </c>
      <c r="G151" s="33">
        <v>0</v>
      </c>
      <c r="H151" s="38">
        <f t="shared" si="0"/>
        <v>0</v>
      </c>
      <c r="I151" s="44"/>
      <c r="J151" s="51"/>
    </row>
    <row r="152" spans="1:10" ht="13.35" hidden="1" customHeight="1">
      <c r="A152" s="1">
        <v>152</v>
      </c>
      <c r="B152" s="10" t="s">
        <v>190</v>
      </c>
      <c r="C152" s="17"/>
      <c r="D152" s="23"/>
      <c r="E152" s="23"/>
      <c r="F152" s="32">
        <f>F153</f>
        <v>0</v>
      </c>
      <c r="G152" s="32">
        <f>G153</f>
        <v>0</v>
      </c>
      <c r="H152" s="38">
        <f t="shared" si="0"/>
        <v>0</v>
      </c>
      <c r="I152" s="45"/>
      <c r="J152" s="50"/>
    </row>
    <row r="153" spans="1:10" ht="10.5" hidden="1" customHeight="1">
      <c r="A153" s="1">
        <v>153</v>
      </c>
      <c r="B153" s="11"/>
      <c r="C153" s="18" t="s">
        <v>191</v>
      </c>
      <c r="D153" s="24"/>
      <c r="E153" s="24"/>
      <c r="F153" s="33">
        <v>0</v>
      </c>
      <c r="G153" s="33">
        <v>0</v>
      </c>
      <c r="H153" s="38">
        <f t="shared" si="0"/>
        <v>0</v>
      </c>
      <c r="I153" s="44"/>
      <c r="J153" s="51"/>
    </row>
    <row r="154" spans="1:10" ht="13.35" customHeight="1">
      <c r="A154" s="1">
        <v>154</v>
      </c>
      <c r="B154" s="14" t="s">
        <v>192</v>
      </c>
      <c r="C154" s="21"/>
      <c r="D154" s="26"/>
      <c r="E154" s="26"/>
      <c r="F154" s="32">
        <f>SUM(F152,F148,F146,F141,F131,F129,F105,F76,F65)</f>
        <v>23170</v>
      </c>
      <c r="G154" s="32">
        <f>SUM(G152,G148,G146,G141,G131,G129,G105,G76,G65)</f>
        <v>21409</v>
      </c>
      <c r="H154" s="38">
        <f t="shared" si="0"/>
        <v>1761</v>
      </c>
      <c r="I154" s="41"/>
      <c r="J154" s="50"/>
    </row>
    <row r="155" spans="1:10" ht="13.35" customHeight="1">
      <c r="A155" s="1">
        <v>155</v>
      </c>
      <c r="B155" s="10" t="s">
        <v>193</v>
      </c>
      <c r="C155" s="17"/>
      <c r="D155" s="17"/>
      <c r="E155" s="23"/>
      <c r="F155" s="32">
        <f>SUM(F64-F154)</f>
        <v>-232</v>
      </c>
      <c r="G155" s="32">
        <f>SUM(G64-G154)</f>
        <v>151</v>
      </c>
      <c r="H155" s="38">
        <f t="shared" si="0"/>
        <v>-383</v>
      </c>
      <c r="I155" s="41"/>
      <c r="J155" s="50"/>
    </row>
    <row r="156" spans="1:10" ht="13.35" hidden="1" customHeight="1">
      <c r="A156" s="1">
        <v>156</v>
      </c>
      <c r="B156" s="10" t="s">
        <v>195</v>
      </c>
      <c r="C156" s="17"/>
      <c r="D156" s="23"/>
      <c r="E156" s="23"/>
      <c r="F156" s="32">
        <f>SUM(F157:F159)</f>
        <v>0</v>
      </c>
      <c r="G156" s="32">
        <f>SUM(G157:G159)</f>
        <v>0</v>
      </c>
      <c r="H156" s="38">
        <f t="shared" si="0"/>
        <v>0</v>
      </c>
      <c r="I156" s="45"/>
      <c r="J156" s="50"/>
    </row>
    <row r="157" spans="1:10" ht="13.35" hidden="1" customHeight="1">
      <c r="A157" s="1">
        <v>157</v>
      </c>
      <c r="B157" s="11"/>
      <c r="C157" s="18" t="s">
        <v>196</v>
      </c>
      <c r="D157" s="24"/>
      <c r="E157" s="24"/>
      <c r="F157" s="33">
        <v>0</v>
      </c>
      <c r="G157" s="33">
        <v>0</v>
      </c>
      <c r="H157" s="38">
        <f t="shared" si="0"/>
        <v>0</v>
      </c>
      <c r="I157" s="44"/>
      <c r="J157" s="51"/>
    </row>
    <row r="158" spans="1:10" ht="13.35" hidden="1" customHeight="1">
      <c r="A158" s="1">
        <v>158</v>
      </c>
      <c r="B158" s="11"/>
      <c r="C158" s="18" t="s">
        <v>198</v>
      </c>
      <c r="D158" s="24"/>
      <c r="E158" s="24"/>
      <c r="F158" s="33">
        <v>0</v>
      </c>
      <c r="G158" s="33">
        <v>0</v>
      </c>
      <c r="H158" s="38">
        <f t="shared" si="0"/>
        <v>0</v>
      </c>
      <c r="I158" s="44"/>
      <c r="J158" s="51"/>
    </row>
    <row r="159" spans="1:10" ht="13.35" hidden="1" customHeight="1">
      <c r="A159" s="1">
        <v>159</v>
      </c>
      <c r="B159" s="11"/>
      <c r="C159" s="18" t="s">
        <v>199</v>
      </c>
      <c r="D159" s="24"/>
      <c r="E159" s="24"/>
      <c r="F159" s="33">
        <v>0</v>
      </c>
      <c r="G159" s="33">
        <v>0</v>
      </c>
      <c r="H159" s="38">
        <f t="shared" si="0"/>
        <v>0</v>
      </c>
      <c r="I159" s="44"/>
      <c r="J159" s="51"/>
    </row>
    <row r="160" spans="1:10" ht="13.35" hidden="1" customHeight="1">
      <c r="A160" s="1">
        <v>160</v>
      </c>
      <c r="B160" s="10" t="s">
        <v>12</v>
      </c>
      <c r="C160" s="17"/>
      <c r="D160" s="23"/>
      <c r="E160" s="23"/>
      <c r="F160" s="32">
        <f>F161</f>
        <v>0</v>
      </c>
      <c r="G160" s="32">
        <f>G161</f>
        <v>0</v>
      </c>
      <c r="H160" s="38">
        <f t="shared" si="0"/>
        <v>0</v>
      </c>
      <c r="I160" s="45"/>
      <c r="J160" s="50"/>
    </row>
    <row r="161" spans="1:4166" ht="13.35" hidden="1" customHeight="1">
      <c r="A161" s="1">
        <v>161</v>
      </c>
      <c r="B161" s="11"/>
      <c r="C161" s="18" t="s">
        <v>85</v>
      </c>
      <c r="D161" s="24"/>
      <c r="E161" s="24"/>
      <c r="F161" s="33">
        <v>0</v>
      </c>
      <c r="G161" s="33">
        <v>0</v>
      </c>
      <c r="H161" s="38">
        <f t="shared" si="0"/>
        <v>0</v>
      </c>
      <c r="I161" s="44"/>
      <c r="J161" s="51"/>
    </row>
    <row r="162" spans="1:4166" ht="13.35" customHeight="1">
      <c r="A162" s="1">
        <v>162</v>
      </c>
      <c r="B162" s="10" t="s">
        <v>59</v>
      </c>
      <c r="C162" s="17"/>
      <c r="D162" s="23"/>
      <c r="E162" s="23"/>
      <c r="F162" s="32">
        <f>SUM(F156,F160)</f>
        <v>0</v>
      </c>
      <c r="G162" s="32">
        <f>SUM(G156,G160)</f>
        <v>0</v>
      </c>
      <c r="H162" s="38">
        <f t="shared" si="0"/>
        <v>0</v>
      </c>
      <c r="I162" s="45"/>
      <c r="J162" s="50"/>
    </row>
    <row r="163" spans="1:4166" ht="13.35" hidden="1" customHeight="1">
      <c r="A163" s="1">
        <v>163</v>
      </c>
      <c r="B163" s="10" t="s">
        <v>200</v>
      </c>
      <c r="C163" s="17"/>
      <c r="D163" s="23"/>
      <c r="E163" s="23"/>
      <c r="F163" s="32">
        <f>SUM(F164:F166)</f>
        <v>0</v>
      </c>
      <c r="G163" s="32">
        <f>SUM(G164:G166)</f>
        <v>0</v>
      </c>
      <c r="H163" s="38">
        <f t="shared" si="0"/>
        <v>0</v>
      </c>
      <c r="I163" s="45"/>
      <c r="J163" s="50"/>
    </row>
    <row r="164" spans="1:4166" ht="13.35" hidden="1" customHeight="1">
      <c r="A164" s="1">
        <v>164</v>
      </c>
      <c r="B164" s="11"/>
      <c r="C164" s="18" t="s">
        <v>202</v>
      </c>
      <c r="D164" s="24"/>
      <c r="E164" s="24"/>
      <c r="F164" s="33">
        <v>0</v>
      </c>
      <c r="G164" s="33">
        <v>0</v>
      </c>
      <c r="H164" s="38">
        <f t="shared" si="0"/>
        <v>0</v>
      </c>
      <c r="I164" s="44"/>
      <c r="J164" s="51"/>
    </row>
    <row r="165" spans="1:4166" ht="13.35" hidden="1" customHeight="1">
      <c r="A165" s="1">
        <v>165</v>
      </c>
      <c r="B165" s="11"/>
      <c r="C165" s="18" t="s">
        <v>203</v>
      </c>
      <c r="D165" s="24"/>
      <c r="E165" s="24"/>
      <c r="F165" s="33">
        <v>0</v>
      </c>
      <c r="G165" s="33">
        <v>0</v>
      </c>
      <c r="H165" s="38">
        <f t="shared" si="0"/>
        <v>0</v>
      </c>
      <c r="I165" s="44"/>
      <c r="J165" s="51"/>
    </row>
    <row r="166" spans="1:4166" ht="13.35" hidden="1" customHeight="1">
      <c r="A166" s="1">
        <v>166</v>
      </c>
      <c r="B166" s="11"/>
      <c r="C166" s="18" t="s">
        <v>205</v>
      </c>
      <c r="D166" s="24"/>
      <c r="E166" s="24"/>
      <c r="F166" s="33">
        <v>0</v>
      </c>
      <c r="G166" s="33">
        <v>0</v>
      </c>
      <c r="H166" s="38">
        <f t="shared" si="0"/>
        <v>0</v>
      </c>
      <c r="I166" s="44"/>
      <c r="J166" s="51"/>
    </row>
    <row r="167" spans="1:4166" ht="13.35" hidden="1" customHeight="1">
      <c r="A167" s="1">
        <v>167</v>
      </c>
      <c r="B167" s="10" t="s">
        <v>32</v>
      </c>
      <c r="C167" s="17"/>
      <c r="D167" s="23"/>
      <c r="E167" s="23"/>
      <c r="F167" s="32">
        <f>F168</f>
        <v>0</v>
      </c>
      <c r="G167" s="32">
        <f>G168</f>
        <v>0</v>
      </c>
      <c r="H167" s="38">
        <f t="shared" si="0"/>
        <v>0</v>
      </c>
      <c r="I167" s="45"/>
      <c r="J167" s="50"/>
    </row>
    <row r="168" spans="1:4166" ht="13.35" hidden="1" customHeight="1">
      <c r="A168" s="1">
        <v>168</v>
      </c>
      <c r="B168" s="11"/>
      <c r="C168" s="18" t="s">
        <v>32</v>
      </c>
      <c r="D168" s="24"/>
      <c r="E168" s="24"/>
      <c r="F168" s="33">
        <v>0</v>
      </c>
      <c r="G168" s="33">
        <v>0</v>
      </c>
      <c r="H168" s="38">
        <f t="shared" si="0"/>
        <v>0</v>
      </c>
      <c r="I168" s="44"/>
      <c r="J168" s="51"/>
    </row>
    <row r="169" spans="1:4166" ht="13.35" hidden="1" customHeight="1">
      <c r="A169" s="1">
        <v>169</v>
      </c>
      <c r="B169" s="10" t="s">
        <v>62</v>
      </c>
      <c r="C169" s="17"/>
      <c r="D169" s="23"/>
      <c r="E169" s="23"/>
      <c r="F169" s="32">
        <f>F170</f>
        <v>0</v>
      </c>
      <c r="G169" s="32">
        <f>G170</f>
        <v>0</v>
      </c>
      <c r="H169" s="38">
        <f t="shared" si="0"/>
        <v>0</v>
      </c>
      <c r="I169" s="45"/>
      <c r="J169" s="50"/>
    </row>
    <row r="170" spans="1:4166" ht="13.35" hidden="1" customHeight="1">
      <c r="A170" s="1">
        <v>170</v>
      </c>
      <c r="B170" s="11"/>
      <c r="C170" s="18" t="s">
        <v>62</v>
      </c>
      <c r="D170" s="24"/>
      <c r="E170" s="24"/>
      <c r="F170" s="33">
        <v>0</v>
      </c>
      <c r="G170" s="33">
        <v>0</v>
      </c>
      <c r="H170" s="38">
        <f t="shared" si="0"/>
        <v>0</v>
      </c>
      <c r="I170" s="44"/>
      <c r="J170" s="51"/>
    </row>
    <row r="171" spans="1:4166" ht="13.35" hidden="1" customHeight="1">
      <c r="A171" s="1">
        <v>171</v>
      </c>
      <c r="B171" s="10" t="s">
        <v>206</v>
      </c>
      <c r="C171" s="17"/>
      <c r="D171" s="23"/>
      <c r="E171" s="23"/>
      <c r="F171" s="32">
        <f>F172</f>
        <v>0</v>
      </c>
      <c r="G171" s="32">
        <f>G172</f>
        <v>0</v>
      </c>
      <c r="H171" s="38">
        <f t="shared" si="0"/>
        <v>0</v>
      </c>
      <c r="I171" s="45"/>
      <c r="J171" s="50"/>
    </row>
    <row r="172" spans="1:4166" ht="13.35" hidden="1" customHeight="1">
      <c r="A172" s="1">
        <v>172</v>
      </c>
      <c r="B172" s="11"/>
      <c r="C172" s="18" t="s">
        <v>121</v>
      </c>
      <c r="D172" s="24"/>
      <c r="E172" s="24"/>
      <c r="F172" s="33">
        <v>0</v>
      </c>
      <c r="G172" s="33">
        <v>0</v>
      </c>
      <c r="H172" s="38">
        <f t="shared" si="0"/>
        <v>0</v>
      </c>
      <c r="I172" s="44"/>
      <c r="J172" s="51"/>
    </row>
    <row r="173" spans="1:4166" ht="13.35" customHeight="1">
      <c r="A173" s="1">
        <v>173</v>
      </c>
      <c r="B173" s="14" t="s">
        <v>74</v>
      </c>
      <c r="C173" s="21"/>
      <c r="D173" s="26"/>
      <c r="E173" s="26"/>
      <c r="F173" s="32">
        <f>SUM(F163,F167,F169,F171)</f>
        <v>0</v>
      </c>
      <c r="G173" s="32">
        <f>SUM(G163,G167,G169,G171)</f>
        <v>0</v>
      </c>
      <c r="H173" s="38">
        <f t="shared" si="0"/>
        <v>0</v>
      </c>
      <c r="I173" s="45"/>
      <c r="J173" s="50"/>
    </row>
    <row r="174" spans="1:4166" ht="13.35" customHeight="1">
      <c r="A174" s="1">
        <v>174</v>
      </c>
      <c r="B174" s="10" t="s">
        <v>207</v>
      </c>
      <c r="C174" s="17"/>
      <c r="D174" s="17"/>
      <c r="E174" s="23"/>
      <c r="F174" s="32">
        <f>SUM(F162-F173)</f>
        <v>0</v>
      </c>
      <c r="G174" s="32">
        <f>SUM(G162-G173)</f>
        <v>0</v>
      </c>
      <c r="H174" s="38">
        <f t="shared" si="0"/>
        <v>0</v>
      </c>
      <c r="I174" s="45"/>
      <c r="J174" s="50"/>
    </row>
    <row r="175" spans="1:4166" ht="13.35" hidden="1" customHeight="1">
      <c r="A175" s="1">
        <v>175</v>
      </c>
      <c r="B175" s="10" t="s">
        <v>208</v>
      </c>
      <c r="C175" s="17"/>
      <c r="D175" s="17"/>
      <c r="E175" s="23"/>
      <c r="F175" s="32">
        <f>SUM(F176:F178)</f>
        <v>0</v>
      </c>
      <c r="G175" s="32">
        <f>SUM(G176:G178)</f>
        <v>0</v>
      </c>
      <c r="H175" s="38">
        <f t="shared" si="0"/>
        <v>0</v>
      </c>
      <c r="I175" s="45"/>
      <c r="J175" s="50"/>
    </row>
    <row r="176" spans="1:4166" s="7" customFormat="1" ht="13.35" hidden="1" customHeight="1">
      <c r="A176" s="1">
        <v>176</v>
      </c>
      <c r="B176" s="11"/>
      <c r="C176" s="18" t="s">
        <v>209</v>
      </c>
      <c r="D176" s="24"/>
      <c r="E176" s="24"/>
      <c r="F176" s="33">
        <v>0</v>
      </c>
      <c r="G176" s="33">
        <v>0</v>
      </c>
      <c r="H176" s="38">
        <f t="shared" si="0"/>
        <v>0</v>
      </c>
      <c r="I176" s="46"/>
      <c r="J176" s="5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</row>
    <row r="177" spans="1:10" ht="13.35" hidden="1" customHeight="1">
      <c r="A177" s="1">
        <v>177</v>
      </c>
      <c r="B177" s="11"/>
      <c r="C177" s="18" t="s">
        <v>152</v>
      </c>
      <c r="D177" s="24"/>
      <c r="E177" s="24"/>
      <c r="F177" s="33">
        <v>0</v>
      </c>
      <c r="G177" s="33">
        <v>0</v>
      </c>
      <c r="H177" s="38">
        <f t="shared" si="0"/>
        <v>0</v>
      </c>
      <c r="I177" s="46"/>
      <c r="J177" s="52"/>
    </row>
    <row r="178" spans="1:10" ht="13.35" hidden="1" customHeight="1">
      <c r="A178" s="1">
        <v>178</v>
      </c>
      <c r="B178" s="11"/>
      <c r="C178" s="18" t="s">
        <v>211</v>
      </c>
      <c r="D178" s="24"/>
      <c r="E178" s="29"/>
      <c r="F178" s="33">
        <v>0</v>
      </c>
      <c r="G178" s="33">
        <v>0</v>
      </c>
      <c r="H178" s="38">
        <f t="shared" si="0"/>
        <v>0</v>
      </c>
      <c r="I178" s="46"/>
      <c r="J178" s="52"/>
    </row>
    <row r="179" spans="1:10" ht="13.35" hidden="1" customHeight="1">
      <c r="A179" s="1">
        <v>179</v>
      </c>
      <c r="B179" s="10" t="s">
        <v>212</v>
      </c>
      <c r="C179" s="17"/>
      <c r="D179" s="23"/>
      <c r="E179" s="23"/>
      <c r="F179" s="32">
        <f>SUM(F180,F198)</f>
        <v>0</v>
      </c>
      <c r="G179" s="32">
        <f>SUM(G180,G198)</f>
        <v>0</v>
      </c>
      <c r="H179" s="38">
        <f t="shared" si="0"/>
        <v>0</v>
      </c>
      <c r="I179" s="45"/>
      <c r="J179" s="50"/>
    </row>
    <row r="180" spans="1:10" ht="13.35" hidden="1" customHeight="1">
      <c r="A180" s="1">
        <v>180</v>
      </c>
      <c r="B180" s="11"/>
      <c r="C180" s="18" t="s">
        <v>194</v>
      </c>
      <c r="D180" s="24"/>
      <c r="E180" s="24"/>
      <c r="F180" s="34">
        <f>SUM(F181:F197)</f>
        <v>0</v>
      </c>
      <c r="G180" s="34">
        <f>SUM(G181:G197)</f>
        <v>0</v>
      </c>
      <c r="H180" s="38">
        <f t="shared" si="0"/>
        <v>0</v>
      </c>
      <c r="I180" s="44"/>
      <c r="J180" s="51"/>
    </row>
    <row r="181" spans="1:10" ht="13.35" hidden="1" customHeight="1">
      <c r="A181" s="1">
        <v>181</v>
      </c>
      <c r="B181" s="11"/>
      <c r="C181" s="18"/>
      <c r="D181" s="24" t="s">
        <v>213</v>
      </c>
      <c r="E181" s="24"/>
      <c r="F181" s="33">
        <v>0</v>
      </c>
      <c r="G181" s="33">
        <v>0</v>
      </c>
      <c r="H181" s="38">
        <f t="shared" si="0"/>
        <v>0</v>
      </c>
      <c r="I181" s="44"/>
      <c r="J181" s="51"/>
    </row>
    <row r="182" spans="1:10" ht="13.35" hidden="1" customHeight="1">
      <c r="A182" s="1">
        <v>182</v>
      </c>
      <c r="B182" s="11"/>
      <c r="C182" s="18"/>
      <c r="D182" s="24" t="s">
        <v>214</v>
      </c>
      <c r="E182" s="24"/>
      <c r="F182" s="33">
        <v>0</v>
      </c>
      <c r="G182" s="33">
        <v>0</v>
      </c>
      <c r="H182" s="38">
        <f t="shared" si="0"/>
        <v>0</v>
      </c>
      <c r="I182" s="44"/>
      <c r="J182" s="51"/>
    </row>
    <row r="183" spans="1:10" ht="13.35" hidden="1" customHeight="1">
      <c r="A183" s="1">
        <v>183</v>
      </c>
      <c r="B183" s="11"/>
      <c r="C183" s="18"/>
      <c r="D183" s="24" t="s">
        <v>215</v>
      </c>
      <c r="E183" s="24"/>
      <c r="F183" s="33">
        <v>0</v>
      </c>
      <c r="G183" s="33">
        <v>0</v>
      </c>
      <c r="H183" s="38">
        <f t="shared" si="0"/>
        <v>0</v>
      </c>
      <c r="I183" s="44"/>
      <c r="J183" s="51"/>
    </row>
    <row r="184" spans="1:10" ht="13.35" hidden="1" customHeight="1">
      <c r="A184" s="1">
        <v>184</v>
      </c>
      <c r="B184" s="11"/>
      <c r="C184" s="18"/>
      <c r="D184" s="24" t="s">
        <v>217</v>
      </c>
      <c r="E184" s="24"/>
      <c r="F184" s="33">
        <v>0</v>
      </c>
      <c r="G184" s="33">
        <v>0</v>
      </c>
      <c r="H184" s="38">
        <f t="shared" si="0"/>
        <v>0</v>
      </c>
      <c r="I184" s="44"/>
      <c r="J184" s="51"/>
    </row>
    <row r="185" spans="1:10" ht="13.35" hidden="1" customHeight="1">
      <c r="A185" s="1">
        <v>185</v>
      </c>
      <c r="B185" s="11"/>
      <c r="C185" s="18"/>
      <c r="D185" s="24" t="s">
        <v>218</v>
      </c>
      <c r="E185" s="24"/>
      <c r="F185" s="33">
        <v>0</v>
      </c>
      <c r="G185" s="33">
        <v>0</v>
      </c>
      <c r="H185" s="38">
        <f t="shared" si="0"/>
        <v>0</v>
      </c>
      <c r="I185" s="44"/>
      <c r="J185" s="51"/>
    </row>
    <row r="186" spans="1:10" ht="13.35" hidden="1" customHeight="1">
      <c r="A186" s="1">
        <v>186</v>
      </c>
      <c r="B186" s="11"/>
      <c r="C186" s="18"/>
      <c r="D186" s="24" t="s">
        <v>219</v>
      </c>
      <c r="E186" s="24"/>
      <c r="F186" s="33">
        <v>0</v>
      </c>
      <c r="G186" s="33">
        <v>0</v>
      </c>
      <c r="H186" s="38">
        <f t="shared" si="0"/>
        <v>0</v>
      </c>
      <c r="I186" s="44"/>
      <c r="J186" s="51"/>
    </row>
    <row r="187" spans="1:10" ht="13.35" hidden="1" customHeight="1">
      <c r="A187" s="1">
        <v>187</v>
      </c>
      <c r="B187" s="11"/>
      <c r="C187" s="18"/>
      <c r="D187" s="24" t="s">
        <v>220</v>
      </c>
      <c r="E187" s="24"/>
      <c r="F187" s="33">
        <v>0</v>
      </c>
      <c r="G187" s="33">
        <v>0</v>
      </c>
      <c r="H187" s="38">
        <f t="shared" si="0"/>
        <v>0</v>
      </c>
      <c r="I187" s="44"/>
      <c r="J187" s="51"/>
    </row>
    <row r="188" spans="1:10" ht="13.35" hidden="1" customHeight="1">
      <c r="A188" s="1">
        <v>188</v>
      </c>
      <c r="B188" s="11"/>
      <c r="C188" s="18"/>
      <c r="D188" s="24" t="s">
        <v>221</v>
      </c>
      <c r="E188" s="24"/>
      <c r="F188" s="33">
        <v>0</v>
      </c>
      <c r="G188" s="33">
        <v>0</v>
      </c>
      <c r="H188" s="38">
        <f t="shared" si="0"/>
        <v>0</v>
      </c>
      <c r="I188" s="44"/>
      <c r="J188" s="51"/>
    </row>
    <row r="189" spans="1:10" ht="13.35" hidden="1" customHeight="1">
      <c r="A189" s="1">
        <v>189</v>
      </c>
      <c r="B189" s="11"/>
      <c r="C189" s="18"/>
      <c r="D189" s="24" t="s">
        <v>224</v>
      </c>
      <c r="E189" s="24"/>
      <c r="F189" s="33">
        <v>0</v>
      </c>
      <c r="G189" s="33">
        <v>0</v>
      </c>
      <c r="H189" s="38">
        <f t="shared" si="0"/>
        <v>0</v>
      </c>
      <c r="I189" s="44"/>
      <c r="J189" s="51"/>
    </row>
    <row r="190" spans="1:10" ht="13.35" hidden="1" customHeight="1">
      <c r="A190" s="1">
        <v>190</v>
      </c>
      <c r="B190" s="11"/>
      <c r="C190" s="18"/>
      <c r="D190" s="24" t="s">
        <v>122</v>
      </c>
      <c r="E190" s="24"/>
      <c r="F190" s="33">
        <v>0</v>
      </c>
      <c r="G190" s="33">
        <v>0</v>
      </c>
      <c r="H190" s="38">
        <f t="shared" si="0"/>
        <v>0</v>
      </c>
      <c r="I190" s="44"/>
      <c r="J190" s="51"/>
    </row>
    <row r="191" spans="1:10" ht="13.35" hidden="1" customHeight="1">
      <c r="A191" s="1">
        <v>191</v>
      </c>
      <c r="B191" s="11"/>
      <c r="C191" s="18"/>
      <c r="D191" s="24" t="s">
        <v>226</v>
      </c>
      <c r="E191" s="24"/>
      <c r="F191" s="33">
        <v>0</v>
      </c>
      <c r="G191" s="33">
        <v>0</v>
      </c>
      <c r="H191" s="38">
        <f t="shared" si="0"/>
        <v>0</v>
      </c>
      <c r="I191" s="44"/>
      <c r="J191" s="51"/>
    </row>
    <row r="192" spans="1:10" ht="13.35" hidden="1" customHeight="1">
      <c r="A192" s="1">
        <v>192</v>
      </c>
      <c r="B192" s="11"/>
      <c r="C192" s="18"/>
      <c r="D192" s="24" t="s">
        <v>227</v>
      </c>
      <c r="E192" s="24"/>
      <c r="F192" s="33">
        <v>0</v>
      </c>
      <c r="G192" s="33">
        <v>0</v>
      </c>
      <c r="H192" s="38">
        <f t="shared" si="0"/>
        <v>0</v>
      </c>
      <c r="I192" s="44"/>
      <c r="J192" s="51"/>
    </row>
    <row r="193" spans="1:10" ht="13.35" hidden="1" customHeight="1">
      <c r="A193" s="1">
        <v>193</v>
      </c>
      <c r="B193" s="11"/>
      <c r="C193" s="18"/>
      <c r="D193" s="24" t="s">
        <v>228</v>
      </c>
      <c r="E193" s="24"/>
      <c r="F193" s="33">
        <v>0</v>
      </c>
      <c r="G193" s="33">
        <v>0</v>
      </c>
      <c r="H193" s="38">
        <f t="shared" si="0"/>
        <v>0</v>
      </c>
      <c r="I193" s="44"/>
      <c r="J193" s="51"/>
    </row>
    <row r="194" spans="1:10" ht="13.35" hidden="1" customHeight="1">
      <c r="A194" s="1">
        <v>194</v>
      </c>
      <c r="B194" s="11"/>
      <c r="C194" s="18"/>
      <c r="D194" s="24" t="s">
        <v>182</v>
      </c>
      <c r="E194" s="24"/>
      <c r="F194" s="33">
        <v>0</v>
      </c>
      <c r="G194" s="33">
        <v>0</v>
      </c>
      <c r="H194" s="38">
        <f t="shared" si="0"/>
        <v>0</v>
      </c>
      <c r="I194" s="44"/>
      <c r="J194" s="51"/>
    </row>
    <row r="195" spans="1:10" ht="13.35" hidden="1" customHeight="1">
      <c r="A195" s="1">
        <v>195</v>
      </c>
      <c r="B195" s="11"/>
      <c r="C195" s="18"/>
      <c r="D195" s="24" t="s">
        <v>76</v>
      </c>
      <c r="E195" s="24"/>
      <c r="F195" s="33">
        <v>0</v>
      </c>
      <c r="G195" s="33">
        <v>0</v>
      </c>
      <c r="H195" s="38">
        <f t="shared" si="0"/>
        <v>0</v>
      </c>
      <c r="I195" s="44"/>
      <c r="J195" s="51"/>
    </row>
    <row r="196" spans="1:10" ht="13.35" hidden="1" customHeight="1">
      <c r="A196" s="1">
        <v>196</v>
      </c>
      <c r="B196" s="11"/>
      <c r="C196" s="18"/>
      <c r="D196" s="24" t="s">
        <v>230</v>
      </c>
      <c r="E196" s="24"/>
      <c r="F196" s="33">
        <v>0</v>
      </c>
      <c r="G196" s="33">
        <v>0</v>
      </c>
      <c r="H196" s="38">
        <f t="shared" si="0"/>
        <v>0</v>
      </c>
      <c r="I196" s="44"/>
      <c r="J196" s="51"/>
    </row>
    <row r="197" spans="1:10" ht="13.35" hidden="1" customHeight="1">
      <c r="A197" s="1">
        <v>197</v>
      </c>
      <c r="B197" s="11"/>
      <c r="C197" s="18"/>
      <c r="D197" s="24" t="s">
        <v>231</v>
      </c>
      <c r="E197" s="24"/>
      <c r="F197" s="33">
        <v>0</v>
      </c>
      <c r="G197" s="33">
        <v>0</v>
      </c>
      <c r="H197" s="38">
        <f t="shared" si="0"/>
        <v>0</v>
      </c>
      <c r="I197" s="44"/>
      <c r="J197" s="51"/>
    </row>
    <row r="198" spans="1:10" ht="13.35" hidden="1" customHeight="1">
      <c r="A198" s="1">
        <v>198</v>
      </c>
      <c r="B198" s="11"/>
      <c r="C198" s="18" t="s">
        <v>232</v>
      </c>
      <c r="D198" s="24"/>
      <c r="E198" s="24"/>
      <c r="F198" s="34">
        <f>SUM(F199:F202)</f>
        <v>0</v>
      </c>
      <c r="G198" s="34">
        <f>SUM(G199:G202)</f>
        <v>0</v>
      </c>
      <c r="H198" s="38">
        <f t="shared" si="0"/>
        <v>0</v>
      </c>
      <c r="I198" s="44"/>
      <c r="J198" s="51"/>
    </row>
    <row r="199" spans="1:10" ht="13.35" hidden="1" customHeight="1">
      <c r="A199" s="1">
        <v>199</v>
      </c>
      <c r="B199" s="11"/>
      <c r="C199" s="18"/>
      <c r="D199" s="24" t="s">
        <v>233</v>
      </c>
      <c r="E199" s="24"/>
      <c r="F199" s="33">
        <v>0</v>
      </c>
      <c r="G199" s="33">
        <v>0</v>
      </c>
      <c r="H199" s="38">
        <f t="shared" si="0"/>
        <v>0</v>
      </c>
      <c r="I199" s="44"/>
      <c r="J199" s="51"/>
    </row>
    <row r="200" spans="1:10" ht="13.35" hidden="1" customHeight="1">
      <c r="A200" s="1">
        <v>200</v>
      </c>
      <c r="B200" s="11"/>
      <c r="C200" s="18"/>
      <c r="D200" s="24" t="s">
        <v>133</v>
      </c>
      <c r="E200" s="24"/>
      <c r="F200" s="33">
        <v>0</v>
      </c>
      <c r="G200" s="33">
        <v>0</v>
      </c>
      <c r="H200" s="38">
        <f t="shared" si="0"/>
        <v>0</v>
      </c>
      <c r="I200" s="44"/>
      <c r="J200" s="51"/>
    </row>
    <row r="201" spans="1:10" ht="13.35" hidden="1" customHeight="1">
      <c r="A201" s="1">
        <v>201</v>
      </c>
      <c r="B201" s="11"/>
      <c r="C201" s="18"/>
      <c r="D201" s="24" t="s">
        <v>5</v>
      </c>
      <c r="E201" s="24"/>
      <c r="F201" s="33">
        <v>0</v>
      </c>
      <c r="G201" s="33">
        <v>0</v>
      </c>
      <c r="H201" s="38">
        <f t="shared" si="0"/>
        <v>0</v>
      </c>
      <c r="I201" s="44"/>
      <c r="J201" s="51"/>
    </row>
    <row r="202" spans="1:10" ht="13.35" hidden="1" customHeight="1">
      <c r="A202" s="1">
        <v>202</v>
      </c>
      <c r="B202" s="11"/>
      <c r="C202" s="18"/>
      <c r="D202" s="24" t="s">
        <v>234</v>
      </c>
      <c r="E202" s="24"/>
      <c r="F202" s="33">
        <v>0</v>
      </c>
      <c r="G202" s="33">
        <v>0</v>
      </c>
      <c r="H202" s="38">
        <f t="shared" si="0"/>
        <v>0</v>
      </c>
      <c r="I202" s="44"/>
      <c r="J202" s="51"/>
    </row>
    <row r="203" spans="1:10" ht="13.35" hidden="1" customHeight="1">
      <c r="A203" s="1">
        <v>203</v>
      </c>
      <c r="B203" s="10" t="s">
        <v>126</v>
      </c>
      <c r="C203" s="17"/>
      <c r="D203" s="23"/>
      <c r="E203" s="23"/>
      <c r="F203" s="32">
        <f>SUM(F204,F222)</f>
        <v>0</v>
      </c>
      <c r="G203" s="32">
        <f>SUM(G204,G222)</f>
        <v>0</v>
      </c>
      <c r="H203" s="38">
        <f t="shared" si="0"/>
        <v>0</v>
      </c>
      <c r="I203" s="45"/>
      <c r="J203" s="50"/>
    </row>
    <row r="204" spans="1:10" ht="13.35" hidden="1" customHeight="1">
      <c r="A204" s="1">
        <v>204</v>
      </c>
      <c r="B204" s="11"/>
      <c r="C204" s="18" t="s">
        <v>84</v>
      </c>
      <c r="D204" s="24"/>
      <c r="E204" s="24"/>
      <c r="F204" s="34">
        <f>SUM(F205:F221)</f>
        <v>0</v>
      </c>
      <c r="G204" s="34">
        <f>SUM(G205:G221)</f>
        <v>0</v>
      </c>
      <c r="H204" s="38">
        <f t="shared" si="0"/>
        <v>0</v>
      </c>
      <c r="I204" s="44"/>
      <c r="J204" s="51"/>
    </row>
    <row r="205" spans="1:10" ht="13.35" hidden="1" customHeight="1">
      <c r="A205" s="1">
        <v>205</v>
      </c>
      <c r="B205" s="11"/>
      <c r="C205" s="18"/>
      <c r="D205" s="24" t="s">
        <v>213</v>
      </c>
      <c r="E205" s="24"/>
      <c r="F205" s="33">
        <v>0</v>
      </c>
      <c r="G205" s="33">
        <v>0</v>
      </c>
      <c r="H205" s="38">
        <f t="shared" si="0"/>
        <v>0</v>
      </c>
      <c r="I205" s="44"/>
      <c r="J205" s="51"/>
    </row>
    <row r="206" spans="1:10" ht="13.35" hidden="1" customHeight="1">
      <c r="A206" s="1">
        <v>206</v>
      </c>
      <c r="B206" s="11"/>
      <c r="C206" s="18"/>
      <c r="D206" s="24" t="s">
        <v>214</v>
      </c>
      <c r="E206" s="24"/>
      <c r="F206" s="33">
        <v>0</v>
      </c>
      <c r="G206" s="33">
        <v>0</v>
      </c>
      <c r="H206" s="38">
        <f t="shared" si="0"/>
        <v>0</v>
      </c>
      <c r="I206" s="44"/>
      <c r="J206" s="51"/>
    </row>
    <row r="207" spans="1:10" ht="13.35" hidden="1" customHeight="1">
      <c r="A207" s="1">
        <v>207</v>
      </c>
      <c r="B207" s="11"/>
      <c r="C207" s="18"/>
      <c r="D207" s="24" t="s">
        <v>215</v>
      </c>
      <c r="E207" s="24"/>
      <c r="F207" s="33">
        <v>0</v>
      </c>
      <c r="G207" s="33">
        <v>0</v>
      </c>
      <c r="H207" s="38">
        <f t="shared" si="0"/>
        <v>0</v>
      </c>
      <c r="I207" s="44"/>
      <c r="J207" s="51"/>
    </row>
    <row r="208" spans="1:10" ht="13.35" hidden="1" customHeight="1">
      <c r="A208" s="1">
        <v>208</v>
      </c>
      <c r="B208" s="11"/>
      <c r="C208" s="18"/>
      <c r="D208" s="24" t="s">
        <v>217</v>
      </c>
      <c r="E208" s="24"/>
      <c r="F208" s="33">
        <v>0</v>
      </c>
      <c r="G208" s="33">
        <v>0</v>
      </c>
      <c r="H208" s="38">
        <f t="shared" si="0"/>
        <v>0</v>
      </c>
      <c r="I208" s="44"/>
      <c r="J208" s="51"/>
    </row>
    <row r="209" spans="1:10" ht="13.35" hidden="1" customHeight="1">
      <c r="A209" s="1">
        <v>209</v>
      </c>
      <c r="B209" s="11"/>
      <c r="C209" s="18"/>
      <c r="D209" s="24" t="s">
        <v>218</v>
      </c>
      <c r="E209" s="24"/>
      <c r="F209" s="33">
        <v>0</v>
      </c>
      <c r="G209" s="33">
        <v>0</v>
      </c>
      <c r="H209" s="38">
        <f t="shared" si="0"/>
        <v>0</v>
      </c>
      <c r="I209" s="44"/>
      <c r="J209" s="51"/>
    </row>
    <row r="210" spans="1:10" ht="13.35" hidden="1" customHeight="1">
      <c r="A210" s="1">
        <v>210</v>
      </c>
      <c r="B210" s="11"/>
      <c r="C210" s="18"/>
      <c r="D210" s="24" t="s">
        <v>219</v>
      </c>
      <c r="E210" s="24"/>
      <c r="F210" s="33">
        <v>0</v>
      </c>
      <c r="G210" s="33">
        <v>0</v>
      </c>
      <c r="H210" s="38">
        <f t="shared" si="0"/>
        <v>0</v>
      </c>
      <c r="I210" s="44"/>
      <c r="J210" s="51"/>
    </row>
    <row r="211" spans="1:10" ht="13.35" hidden="1" customHeight="1">
      <c r="A211" s="1">
        <v>211</v>
      </c>
      <c r="B211" s="11"/>
      <c r="C211" s="18"/>
      <c r="D211" s="24" t="s">
        <v>220</v>
      </c>
      <c r="E211" s="24"/>
      <c r="F211" s="33">
        <v>0</v>
      </c>
      <c r="G211" s="33">
        <v>0</v>
      </c>
      <c r="H211" s="38">
        <f t="shared" si="0"/>
        <v>0</v>
      </c>
      <c r="I211" s="44"/>
      <c r="J211" s="51"/>
    </row>
    <row r="212" spans="1:10" ht="13.35" hidden="1" customHeight="1">
      <c r="A212" s="1">
        <v>212</v>
      </c>
      <c r="B212" s="11"/>
      <c r="C212" s="18"/>
      <c r="D212" s="24" t="s">
        <v>221</v>
      </c>
      <c r="E212" s="24"/>
      <c r="F212" s="33">
        <v>0</v>
      </c>
      <c r="G212" s="33">
        <v>0</v>
      </c>
      <c r="H212" s="38">
        <f t="shared" si="0"/>
        <v>0</v>
      </c>
      <c r="I212" s="44"/>
      <c r="J212" s="51"/>
    </row>
    <row r="213" spans="1:10" ht="13.35" hidden="1" customHeight="1">
      <c r="A213" s="1">
        <v>213</v>
      </c>
      <c r="B213" s="11"/>
      <c r="C213" s="18"/>
      <c r="D213" s="24" t="s">
        <v>224</v>
      </c>
      <c r="E213" s="24"/>
      <c r="F213" s="33">
        <v>0</v>
      </c>
      <c r="G213" s="33">
        <v>0</v>
      </c>
      <c r="H213" s="38">
        <f t="shared" si="0"/>
        <v>0</v>
      </c>
      <c r="I213" s="44"/>
      <c r="J213" s="51"/>
    </row>
    <row r="214" spans="1:10" ht="13.35" hidden="1" customHeight="1">
      <c r="A214" s="1">
        <v>214</v>
      </c>
      <c r="B214" s="11"/>
      <c r="C214" s="18"/>
      <c r="D214" s="24" t="s">
        <v>122</v>
      </c>
      <c r="E214" s="24"/>
      <c r="F214" s="33">
        <v>0</v>
      </c>
      <c r="G214" s="33">
        <v>0</v>
      </c>
      <c r="H214" s="38">
        <f t="shared" si="0"/>
        <v>0</v>
      </c>
      <c r="I214" s="44"/>
      <c r="J214" s="51"/>
    </row>
    <row r="215" spans="1:10" ht="13.35" hidden="1" customHeight="1">
      <c r="A215" s="1">
        <v>215</v>
      </c>
      <c r="B215" s="11"/>
      <c r="C215" s="18"/>
      <c r="D215" s="24" t="s">
        <v>226</v>
      </c>
      <c r="E215" s="24"/>
      <c r="F215" s="33">
        <v>0</v>
      </c>
      <c r="G215" s="33">
        <v>0</v>
      </c>
      <c r="H215" s="38">
        <f t="shared" si="0"/>
        <v>0</v>
      </c>
      <c r="I215" s="44"/>
      <c r="J215" s="51"/>
    </row>
    <row r="216" spans="1:10" ht="13.35" hidden="1" customHeight="1">
      <c r="A216" s="1">
        <v>216</v>
      </c>
      <c r="B216" s="11"/>
      <c r="C216" s="18"/>
      <c r="D216" s="24" t="s">
        <v>227</v>
      </c>
      <c r="E216" s="24"/>
      <c r="F216" s="33">
        <v>0</v>
      </c>
      <c r="G216" s="33">
        <v>0</v>
      </c>
      <c r="H216" s="38">
        <f t="shared" si="0"/>
        <v>0</v>
      </c>
      <c r="I216" s="44"/>
      <c r="J216" s="51"/>
    </row>
    <row r="217" spans="1:10" ht="13.35" hidden="1" customHeight="1">
      <c r="A217" s="1">
        <v>217</v>
      </c>
      <c r="B217" s="11"/>
      <c r="C217" s="18"/>
      <c r="D217" s="24" t="s">
        <v>228</v>
      </c>
      <c r="E217" s="24"/>
      <c r="F217" s="33">
        <v>0</v>
      </c>
      <c r="G217" s="33">
        <v>0</v>
      </c>
      <c r="H217" s="38">
        <f t="shared" si="0"/>
        <v>0</v>
      </c>
      <c r="I217" s="44"/>
      <c r="J217" s="51"/>
    </row>
    <row r="218" spans="1:10" ht="13.35" hidden="1" customHeight="1">
      <c r="A218" s="1">
        <v>218</v>
      </c>
      <c r="B218" s="11"/>
      <c r="C218" s="18"/>
      <c r="D218" s="24" t="s">
        <v>182</v>
      </c>
      <c r="E218" s="24"/>
      <c r="F218" s="33">
        <v>0</v>
      </c>
      <c r="G218" s="33">
        <v>0</v>
      </c>
      <c r="H218" s="38">
        <f t="shared" si="0"/>
        <v>0</v>
      </c>
      <c r="I218" s="44"/>
      <c r="J218" s="51"/>
    </row>
    <row r="219" spans="1:10" ht="13.35" hidden="1" customHeight="1">
      <c r="A219" s="1">
        <v>219</v>
      </c>
      <c r="B219" s="11"/>
      <c r="C219" s="18"/>
      <c r="D219" s="24" t="s">
        <v>76</v>
      </c>
      <c r="E219" s="24"/>
      <c r="F219" s="33">
        <v>0</v>
      </c>
      <c r="G219" s="33">
        <v>0</v>
      </c>
      <c r="H219" s="38">
        <f t="shared" si="0"/>
        <v>0</v>
      </c>
      <c r="I219" s="44"/>
      <c r="J219" s="51"/>
    </row>
    <row r="220" spans="1:10" ht="13.35" hidden="1" customHeight="1">
      <c r="A220" s="1">
        <v>220</v>
      </c>
      <c r="B220" s="11"/>
      <c r="C220" s="18"/>
      <c r="D220" s="24" t="s">
        <v>230</v>
      </c>
      <c r="E220" s="24"/>
      <c r="F220" s="33">
        <v>0</v>
      </c>
      <c r="G220" s="33">
        <v>0</v>
      </c>
      <c r="H220" s="38">
        <f t="shared" si="0"/>
        <v>0</v>
      </c>
      <c r="I220" s="44"/>
      <c r="J220" s="51"/>
    </row>
    <row r="221" spans="1:10" ht="13.35" hidden="1" customHeight="1">
      <c r="A221" s="1">
        <v>221</v>
      </c>
      <c r="B221" s="11"/>
      <c r="C221" s="18"/>
      <c r="D221" s="24" t="s">
        <v>231</v>
      </c>
      <c r="E221" s="24"/>
      <c r="F221" s="33">
        <v>0</v>
      </c>
      <c r="G221" s="33">
        <v>0</v>
      </c>
      <c r="H221" s="38">
        <f t="shared" si="0"/>
        <v>0</v>
      </c>
      <c r="I221" s="44"/>
      <c r="J221" s="51"/>
    </row>
    <row r="222" spans="1:10" ht="13.35" hidden="1" customHeight="1">
      <c r="A222" s="1">
        <v>222</v>
      </c>
      <c r="B222" s="11"/>
      <c r="C222" s="18" t="s">
        <v>235</v>
      </c>
      <c r="D222" s="24"/>
      <c r="E222" s="24"/>
      <c r="F222" s="34">
        <f>SUM(F223:F226)</f>
        <v>0</v>
      </c>
      <c r="G222" s="34">
        <f>SUM(G223:G226)</f>
        <v>0</v>
      </c>
      <c r="H222" s="38">
        <f t="shared" si="0"/>
        <v>0</v>
      </c>
      <c r="I222" s="44"/>
      <c r="J222" s="51"/>
    </row>
    <row r="223" spans="1:10" ht="13.35" hidden="1" customHeight="1">
      <c r="A223" s="1">
        <v>223</v>
      </c>
      <c r="B223" s="11"/>
      <c r="C223" s="18"/>
      <c r="D223" s="24" t="s">
        <v>233</v>
      </c>
      <c r="E223" s="24"/>
      <c r="F223" s="33">
        <v>0</v>
      </c>
      <c r="G223" s="33">
        <v>0</v>
      </c>
      <c r="H223" s="38">
        <f t="shared" si="0"/>
        <v>0</v>
      </c>
      <c r="I223" s="44"/>
      <c r="J223" s="51"/>
    </row>
    <row r="224" spans="1:10" ht="13.35" hidden="1" customHeight="1">
      <c r="A224" s="1">
        <v>224</v>
      </c>
      <c r="B224" s="11"/>
      <c r="C224" s="18"/>
      <c r="D224" s="24" t="s">
        <v>133</v>
      </c>
      <c r="E224" s="24"/>
      <c r="F224" s="33">
        <v>0</v>
      </c>
      <c r="G224" s="33">
        <v>0</v>
      </c>
      <c r="H224" s="38">
        <f t="shared" si="0"/>
        <v>0</v>
      </c>
      <c r="I224" s="44"/>
      <c r="J224" s="51"/>
    </row>
    <row r="225" spans="1:10" ht="13.35" hidden="1" customHeight="1">
      <c r="A225" s="1">
        <v>225</v>
      </c>
      <c r="B225" s="11"/>
      <c r="C225" s="18"/>
      <c r="D225" s="24" t="s">
        <v>5</v>
      </c>
      <c r="E225" s="24"/>
      <c r="F225" s="33">
        <v>0</v>
      </c>
      <c r="G225" s="33">
        <v>0</v>
      </c>
      <c r="H225" s="38">
        <f t="shared" si="0"/>
        <v>0</v>
      </c>
      <c r="I225" s="44"/>
      <c r="J225" s="51"/>
    </row>
    <row r="226" spans="1:10" ht="13.35" hidden="1" customHeight="1">
      <c r="A226" s="1">
        <v>226</v>
      </c>
      <c r="B226" s="11"/>
      <c r="C226" s="18"/>
      <c r="D226" s="24" t="s">
        <v>234</v>
      </c>
      <c r="E226" s="24"/>
      <c r="F226" s="33">
        <v>0</v>
      </c>
      <c r="G226" s="33">
        <v>0</v>
      </c>
      <c r="H226" s="38">
        <f t="shared" si="0"/>
        <v>0</v>
      </c>
      <c r="I226" s="44"/>
      <c r="J226" s="51"/>
    </row>
    <row r="227" spans="1:10" ht="13.35" hidden="1" customHeight="1">
      <c r="A227" s="1">
        <v>227</v>
      </c>
      <c r="B227" s="10" t="s">
        <v>55</v>
      </c>
      <c r="C227" s="17"/>
      <c r="D227" s="23"/>
      <c r="E227" s="23"/>
      <c r="F227" s="32">
        <f>SUM(F228,F246)</f>
        <v>0</v>
      </c>
      <c r="G227" s="32">
        <f>SUM(G228,G246)</f>
        <v>0</v>
      </c>
      <c r="H227" s="38">
        <f t="shared" si="0"/>
        <v>0</v>
      </c>
      <c r="I227" s="45"/>
      <c r="J227" s="50"/>
    </row>
    <row r="228" spans="1:10" ht="13.35" hidden="1" customHeight="1">
      <c r="A228" s="1">
        <v>228</v>
      </c>
      <c r="B228" s="11"/>
      <c r="C228" s="18" t="s">
        <v>105</v>
      </c>
      <c r="D228" s="24"/>
      <c r="E228" s="24"/>
      <c r="F228" s="34">
        <f>SUM(F229:F245)</f>
        <v>0</v>
      </c>
      <c r="G228" s="34">
        <f>SUM(G229:G245)</f>
        <v>0</v>
      </c>
      <c r="H228" s="38">
        <f t="shared" si="0"/>
        <v>0</v>
      </c>
      <c r="I228" s="44"/>
      <c r="J228" s="51"/>
    </row>
    <row r="229" spans="1:10" ht="13.35" hidden="1" customHeight="1">
      <c r="A229" s="1">
        <v>229</v>
      </c>
      <c r="B229" s="11"/>
      <c r="C229" s="18"/>
      <c r="D229" s="24" t="s">
        <v>213</v>
      </c>
      <c r="E229" s="24"/>
      <c r="F229" s="33">
        <v>0</v>
      </c>
      <c r="G229" s="33">
        <v>0</v>
      </c>
      <c r="H229" s="38">
        <f t="shared" si="0"/>
        <v>0</v>
      </c>
      <c r="I229" s="44"/>
      <c r="J229" s="51"/>
    </row>
    <row r="230" spans="1:10" ht="13.35" hidden="1" customHeight="1">
      <c r="A230" s="1">
        <v>230</v>
      </c>
      <c r="B230" s="11"/>
      <c r="C230" s="18"/>
      <c r="D230" s="24" t="s">
        <v>214</v>
      </c>
      <c r="E230" s="24"/>
      <c r="F230" s="33">
        <v>0</v>
      </c>
      <c r="G230" s="33">
        <v>0</v>
      </c>
      <c r="H230" s="38">
        <f t="shared" si="0"/>
        <v>0</v>
      </c>
      <c r="I230" s="44"/>
      <c r="J230" s="51"/>
    </row>
    <row r="231" spans="1:10" ht="13.35" hidden="1" customHeight="1">
      <c r="A231" s="1">
        <v>231</v>
      </c>
      <c r="B231" s="11"/>
      <c r="C231" s="18"/>
      <c r="D231" s="24" t="s">
        <v>215</v>
      </c>
      <c r="E231" s="24"/>
      <c r="F231" s="33">
        <v>0</v>
      </c>
      <c r="G231" s="33">
        <v>0</v>
      </c>
      <c r="H231" s="38">
        <f t="shared" si="0"/>
        <v>0</v>
      </c>
      <c r="I231" s="44"/>
      <c r="J231" s="51"/>
    </row>
    <row r="232" spans="1:10" ht="13.35" hidden="1" customHeight="1">
      <c r="A232" s="1">
        <v>232</v>
      </c>
      <c r="B232" s="11"/>
      <c r="C232" s="18"/>
      <c r="D232" s="24" t="s">
        <v>217</v>
      </c>
      <c r="E232" s="24"/>
      <c r="F232" s="33">
        <v>0</v>
      </c>
      <c r="G232" s="33">
        <v>0</v>
      </c>
      <c r="H232" s="38">
        <f t="shared" si="0"/>
        <v>0</v>
      </c>
      <c r="I232" s="44"/>
      <c r="J232" s="51"/>
    </row>
    <row r="233" spans="1:10" ht="13.35" hidden="1" customHeight="1">
      <c r="A233" s="1">
        <v>233</v>
      </c>
      <c r="B233" s="11"/>
      <c r="C233" s="18"/>
      <c r="D233" s="24" t="s">
        <v>218</v>
      </c>
      <c r="E233" s="24"/>
      <c r="F233" s="33">
        <v>0</v>
      </c>
      <c r="G233" s="33">
        <v>0</v>
      </c>
      <c r="H233" s="38">
        <f t="shared" si="0"/>
        <v>0</v>
      </c>
      <c r="I233" s="44"/>
      <c r="J233" s="51"/>
    </row>
    <row r="234" spans="1:10" ht="13.35" hidden="1" customHeight="1">
      <c r="A234" s="1">
        <v>234</v>
      </c>
      <c r="B234" s="11"/>
      <c r="C234" s="18"/>
      <c r="D234" s="24" t="s">
        <v>219</v>
      </c>
      <c r="E234" s="24"/>
      <c r="F234" s="33">
        <v>0</v>
      </c>
      <c r="G234" s="33">
        <v>0</v>
      </c>
      <c r="H234" s="38">
        <f t="shared" si="0"/>
        <v>0</v>
      </c>
      <c r="I234" s="44"/>
      <c r="J234" s="51"/>
    </row>
    <row r="235" spans="1:10" ht="13.35" hidden="1" customHeight="1">
      <c r="A235" s="1">
        <v>235</v>
      </c>
      <c r="B235" s="11"/>
      <c r="C235" s="18"/>
      <c r="D235" s="24" t="s">
        <v>220</v>
      </c>
      <c r="E235" s="24"/>
      <c r="F235" s="33">
        <v>0</v>
      </c>
      <c r="G235" s="33">
        <v>0</v>
      </c>
      <c r="H235" s="38">
        <f t="shared" si="0"/>
        <v>0</v>
      </c>
      <c r="I235" s="44"/>
      <c r="J235" s="51"/>
    </row>
    <row r="236" spans="1:10" ht="13.35" hidden="1" customHeight="1">
      <c r="A236" s="1">
        <v>236</v>
      </c>
      <c r="B236" s="11"/>
      <c r="C236" s="18"/>
      <c r="D236" s="24" t="s">
        <v>221</v>
      </c>
      <c r="E236" s="24"/>
      <c r="F236" s="33">
        <v>0</v>
      </c>
      <c r="G236" s="33">
        <v>0</v>
      </c>
      <c r="H236" s="38">
        <f t="shared" si="0"/>
        <v>0</v>
      </c>
      <c r="I236" s="44"/>
      <c r="J236" s="51"/>
    </row>
    <row r="237" spans="1:10" ht="13.35" hidden="1" customHeight="1">
      <c r="A237" s="1">
        <v>237</v>
      </c>
      <c r="B237" s="11"/>
      <c r="C237" s="18"/>
      <c r="D237" s="24" t="s">
        <v>224</v>
      </c>
      <c r="E237" s="24"/>
      <c r="F237" s="33">
        <v>0</v>
      </c>
      <c r="G237" s="33">
        <v>0</v>
      </c>
      <c r="H237" s="38">
        <f t="shared" si="0"/>
        <v>0</v>
      </c>
      <c r="I237" s="44"/>
      <c r="J237" s="51"/>
    </row>
    <row r="238" spans="1:10" ht="13.35" hidden="1" customHeight="1">
      <c r="A238" s="1">
        <v>238</v>
      </c>
      <c r="B238" s="11"/>
      <c r="C238" s="18"/>
      <c r="D238" s="24" t="s">
        <v>122</v>
      </c>
      <c r="E238" s="24"/>
      <c r="F238" s="33">
        <v>0</v>
      </c>
      <c r="G238" s="33">
        <v>0</v>
      </c>
      <c r="H238" s="38">
        <f t="shared" si="0"/>
        <v>0</v>
      </c>
      <c r="I238" s="44"/>
      <c r="J238" s="51"/>
    </row>
    <row r="239" spans="1:10" ht="13.35" hidden="1" customHeight="1">
      <c r="A239" s="1">
        <v>239</v>
      </c>
      <c r="B239" s="11"/>
      <c r="C239" s="18"/>
      <c r="D239" s="24" t="s">
        <v>226</v>
      </c>
      <c r="E239" s="24"/>
      <c r="F239" s="33">
        <v>0</v>
      </c>
      <c r="G239" s="33">
        <v>0</v>
      </c>
      <c r="H239" s="38">
        <f t="shared" si="0"/>
        <v>0</v>
      </c>
      <c r="I239" s="44"/>
      <c r="J239" s="51"/>
    </row>
    <row r="240" spans="1:10" ht="13.35" hidden="1" customHeight="1">
      <c r="A240" s="1">
        <v>240</v>
      </c>
      <c r="B240" s="11"/>
      <c r="C240" s="18"/>
      <c r="D240" s="24" t="s">
        <v>227</v>
      </c>
      <c r="E240" s="24"/>
      <c r="F240" s="33">
        <v>0</v>
      </c>
      <c r="G240" s="33">
        <v>0</v>
      </c>
      <c r="H240" s="38">
        <f t="shared" si="0"/>
        <v>0</v>
      </c>
      <c r="I240" s="44"/>
      <c r="J240" s="51"/>
    </row>
    <row r="241" spans="1:10" ht="13.35" hidden="1" customHeight="1">
      <c r="A241" s="1">
        <v>241</v>
      </c>
      <c r="B241" s="11"/>
      <c r="C241" s="18"/>
      <c r="D241" s="24" t="s">
        <v>228</v>
      </c>
      <c r="E241" s="24"/>
      <c r="F241" s="33">
        <v>0</v>
      </c>
      <c r="G241" s="33">
        <v>0</v>
      </c>
      <c r="H241" s="38">
        <f t="shared" si="0"/>
        <v>0</v>
      </c>
      <c r="I241" s="44"/>
      <c r="J241" s="51"/>
    </row>
    <row r="242" spans="1:10" ht="13.35" hidden="1" customHeight="1">
      <c r="A242" s="1">
        <v>242</v>
      </c>
      <c r="B242" s="11"/>
      <c r="C242" s="18"/>
      <c r="D242" s="24" t="s">
        <v>182</v>
      </c>
      <c r="E242" s="24"/>
      <c r="F242" s="33">
        <v>0</v>
      </c>
      <c r="G242" s="33">
        <v>0</v>
      </c>
      <c r="H242" s="38">
        <f t="shared" si="0"/>
        <v>0</v>
      </c>
      <c r="I242" s="44"/>
      <c r="J242" s="51"/>
    </row>
    <row r="243" spans="1:10" ht="13.35" hidden="1" customHeight="1">
      <c r="A243" s="1">
        <v>243</v>
      </c>
      <c r="B243" s="11"/>
      <c r="C243" s="18"/>
      <c r="D243" s="24" t="s">
        <v>76</v>
      </c>
      <c r="E243" s="24"/>
      <c r="F243" s="33">
        <v>0</v>
      </c>
      <c r="G243" s="33">
        <v>0</v>
      </c>
      <c r="H243" s="38">
        <f t="shared" si="0"/>
        <v>0</v>
      </c>
      <c r="I243" s="44"/>
      <c r="J243" s="51"/>
    </row>
    <row r="244" spans="1:10" ht="13.35" hidden="1" customHeight="1">
      <c r="A244" s="1">
        <v>244</v>
      </c>
      <c r="B244" s="11"/>
      <c r="C244" s="18"/>
      <c r="D244" s="24" t="s">
        <v>230</v>
      </c>
      <c r="E244" s="24"/>
      <c r="F244" s="33">
        <v>0</v>
      </c>
      <c r="G244" s="33">
        <v>0</v>
      </c>
      <c r="H244" s="38">
        <f t="shared" si="0"/>
        <v>0</v>
      </c>
      <c r="I244" s="44"/>
      <c r="J244" s="51"/>
    </row>
    <row r="245" spans="1:10" ht="13.35" hidden="1" customHeight="1">
      <c r="A245" s="1">
        <v>245</v>
      </c>
      <c r="B245" s="11"/>
      <c r="C245" s="18"/>
      <c r="D245" s="24" t="s">
        <v>231</v>
      </c>
      <c r="E245" s="24"/>
      <c r="F245" s="33">
        <v>0</v>
      </c>
      <c r="G245" s="33">
        <v>0</v>
      </c>
      <c r="H245" s="38">
        <f t="shared" si="0"/>
        <v>0</v>
      </c>
      <c r="I245" s="44"/>
      <c r="J245" s="51"/>
    </row>
    <row r="246" spans="1:10" ht="13.35" hidden="1" customHeight="1">
      <c r="A246" s="1">
        <v>246</v>
      </c>
      <c r="B246" s="11"/>
      <c r="C246" s="18" t="s">
        <v>236</v>
      </c>
      <c r="D246" s="24"/>
      <c r="E246" s="24"/>
      <c r="F246" s="34">
        <f>SUM(F247:F250)</f>
        <v>0</v>
      </c>
      <c r="G246" s="34">
        <f>SUM(G247:G250)</f>
        <v>0</v>
      </c>
      <c r="H246" s="38">
        <f t="shared" si="0"/>
        <v>0</v>
      </c>
      <c r="I246" s="44"/>
      <c r="J246" s="51"/>
    </row>
    <row r="247" spans="1:10" ht="13.35" hidden="1" customHeight="1">
      <c r="A247" s="1">
        <v>247</v>
      </c>
      <c r="B247" s="11"/>
      <c r="C247" s="18"/>
      <c r="D247" s="24" t="s">
        <v>233</v>
      </c>
      <c r="E247" s="24"/>
      <c r="F247" s="33">
        <v>0</v>
      </c>
      <c r="G247" s="33">
        <v>0</v>
      </c>
      <c r="H247" s="38">
        <f t="shared" si="0"/>
        <v>0</v>
      </c>
      <c r="I247" s="44"/>
      <c r="J247" s="51"/>
    </row>
    <row r="248" spans="1:10" ht="13.35" hidden="1" customHeight="1">
      <c r="A248" s="1">
        <v>248</v>
      </c>
      <c r="B248" s="11"/>
      <c r="C248" s="18"/>
      <c r="D248" s="24" t="s">
        <v>133</v>
      </c>
      <c r="E248" s="24"/>
      <c r="F248" s="33">
        <v>0</v>
      </c>
      <c r="G248" s="33">
        <v>0</v>
      </c>
      <c r="H248" s="38">
        <f t="shared" si="0"/>
        <v>0</v>
      </c>
      <c r="I248" s="44"/>
      <c r="J248" s="51"/>
    </row>
    <row r="249" spans="1:10" ht="13.35" hidden="1" customHeight="1">
      <c r="A249" s="1">
        <v>249</v>
      </c>
      <c r="B249" s="11"/>
      <c r="C249" s="18"/>
      <c r="D249" s="24" t="s">
        <v>5</v>
      </c>
      <c r="E249" s="24"/>
      <c r="F249" s="33">
        <v>0</v>
      </c>
      <c r="G249" s="33">
        <v>0</v>
      </c>
      <c r="H249" s="38">
        <f t="shared" si="0"/>
        <v>0</v>
      </c>
      <c r="I249" s="44"/>
      <c r="J249" s="51"/>
    </row>
    <row r="250" spans="1:10" ht="13.35" hidden="1" customHeight="1">
      <c r="A250" s="1">
        <v>250</v>
      </c>
      <c r="B250" s="11"/>
      <c r="C250" s="18"/>
      <c r="D250" s="24" t="s">
        <v>234</v>
      </c>
      <c r="E250" s="24"/>
      <c r="F250" s="33">
        <v>0</v>
      </c>
      <c r="G250" s="33">
        <v>0</v>
      </c>
      <c r="H250" s="38">
        <f t="shared" si="0"/>
        <v>0</v>
      </c>
      <c r="I250" s="44"/>
      <c r="J250" s="51"/>
    </row>
    <row r="251" spans="1:10" ht="13.35" hidden="1" customHeight="1">
      <c r="A251" s="1">
        <v>251</v>
      </c>
      <c r="B251" s="10" t="s">
        <v>238</v>
      </c>
      <c r="C251" s="17"/>
      <c r="D251" s="23"/>
      <c r="E251" s="23"/>
      <c r="F251" s="32">
        <f>SUM(F252,F270)</f>
        <v>0</v>
      </c>
      <c r="G251" s="32">
        <f>SUM(G252,G270)</f>
        <v>0</v>
      </c>
      <c r="H251" s="38">
        <f t="shared" si="0"/>
        <v>0</v>
      </c>
      <c r="I251" s="45"/>
      <c r="J251" s="50"/>
    </row>
    <row r="252" spans="1:10" ht="13.35" hidden="1" customHeight="1">
      <c r="A252" s="1">
        <v>252</v>
      </c>
      <c r="B252" s="11"/>
      <c r="C252" s="18" t="s">
        <v>239</v>
      </c>
      <c r="D252" s="24"/>
      <c r="E252" s="24"/>
      <c r="F252" s="34">
        <f>SUM(F253:F269)</f>
        <v>0</v>
      </c>
      <c r="G252" s="34">
        <f>SUM(G253:G269)</f>
        <v>0</v>
      </c>
      <c r="H252" s="38">
        <f t="shared" si="0"/>
        <v>0</v>
      </c>
      <c r="I252" s="44"/>
      <c r="J252" s="51"/>
    </row>
    <row r="253" spans="1:10" ht="13.35" hidden="1" customHeight="1">
      <c r="A253" s="1">
        <v>253</v>
      </c>
      <c r="B253" s="11"/>
      <c r="C253" s="18"/>
      <c r="D253" s="24" t="s">
        <v>213</v>
      </c>
      <c r="E253" s="24"/>
      <c r="F253" s="33">
        <v>0</v>
      </c>
      <c r="G253" s="33">
        <v>0</v>
      </c>
      <c r="H253" s="38">
        <f t="shared" si="0"/>
        <v>0</v>
      </c>
      <c r="I253" s="44"/>
      <c r="J253" s="51"/>
    </row>
    <row r="254" spans="1:10" ht="13.35" hidden="1" customHeight="1">
      <c r="A254" s="1">
        <v>254</v>
      </c>
      <c r="B254" s="11"/>
      <c r="C254" s="18"/>
      <c r="D254" s="24" t="s">
        <v>214</v>
      </c>
      <c r="E254" s="24"/>
      <c r="F254" s="33">
        <v>0</v>
      </c>
      <c r="G254" s="33">
        <v>0</v>
      </c>
      <c r="H254" s="38">
        <f t="shared" si="0"/>
        <v>0</v>
      </c>
      <c r="I254" s="44"/>
      <c r="J254" s="51"/>
    </row>
    <row r="255" spans="1:10" ht="13.35" hidden="1" customHeight="1">
      <c r="A255" s="1">
        <v>255</v>
      </c>
      <c r="B255" s="11"/>
      <c r="C255" s="18"/>
      <c r="D255" s="24" t="s">
        <v>215</v>
      </c>
      <c r="E255" s="24"/>
      <c r="F255" s="33">
        <v>0</v>
      </c>
      <c r="G255" s="33">
        <v>0</v>
      </c>
      <c r="H255" s="38">
        <f t="shared" si="0"/>
        <v>0</v>
      </c>
      <c r="I255" s="44"/>
      <c r="J255" s="51"/>
    </row>
    <row r="256" spans="1:10" ht="13.35" hidden="1" customHeight="1">
      <c r="A256" s="1">
        <v>256</v>
      </c>
      <c r="B256" s="11"/>
      <c r="C256" s="18"/>
      <c r="D256" s="24" t="s">
        <v>217</v>
      </c>
      <c r="E256" s="24"/>
      <c r="F256" s="33">
        <v>0</v>
      </c>
      <c r="G256" s="33">
        <v>0</v>
      </c>
      <c r="H256" s="38">
        <f t="shared" si="0"/>
        <v>0</v>
      </c>
      <c r="I256" s="44"/>
      <c r="J256" s="51"/>
    </row>
    <row r="257" spans="1:10" ht="13.35" hidden="1" customHeight="1">
      <c r="A257" s="1">
        <v>257</v>
      </c>
      <c r="B257" s="11"/>
      <c r="C257" s="18"/>
      <c r="D257" s="24" t="s">
        <v>218</v>
      </c>
      <c r="E257" s="24"/>
      <c r="F257" s="33">
        <v>0</v>
      </c>
      <c r="G257" s="33">
        <v>0</v>
      </c>
      <c r="H257" s="38">
        <f t="shared" si="0"/>
        <v>0</v>
      </c>
      <c r="I257" s="44"/>
      <c r="J257" s="51"/>
    </row>
    <row r="258" spans="1:10" ht="13.35" hidden="1" customHeight="1">
      <c r="A258" s="1">
        <v>258</v>
      </c>
      <c r="B258" s="11"/>
      <c r="C258" s="18"/>
      <c r="D258" s="24" t="s">
        <v>219</v>
      </c>
      <c r="E258" s="24"/>
      <c r="F258" s="33">
        <v>0</v>
      </c>
      <c r="G258" s="33">
        <v>0</v>
      </c>
      <c r="H258" s="38">
        <f t="shared" si="0"/>
        <v>0</v>
      </c>
      <c r="I258" s="44"/>
      <c r="J258" s="51"/>
    </row>
    <row r="259" spans="1:10" ht="13.35" hidden="1" customHeight="1">
      <c r="A259" s="1">
        <v>259</v>
      </c>
      <c r="B259" s="11"/>
      <c r="C259" s="18"/>
      <c r="D259" s="24" t="s">
        <v>220</v>
      </c>
      <c r="E259" s="24"/>
      <c r="F259" s="33">
        <v>0</v>
      </c>
      <c r="G259" s="33">
        <v>0</v>
      </c>
      <c r="H259" s="38">
        <f t="shared" si="0"/>
        <v>0</v>
      </c>
      <c r="I259" s="44"/>
      <c r="J259" s="51"/>
    </row>
    <row r="260" spans="1:10" ht="13.35" hidden="1" customHeight="1">
      <c r="A260" s="1">
        <v>260</v>
      </c>
      <c r="B260" s="11"/>
      <c r="C260" s="18"/>
      <c r="D260" s="24" t="s">
        <v>221</v>
      </c>
      <c r="E260" s="24"/>
      <c r="F260" s="33">
        <v>0</v>
      </c>
      <c r="G260" s="33">
        <v>0</v>
      </c>
      <c r="H260" s="38">
        <f t="shared" si="0"/>
        <v>0</v>
      </c>
      <c r="I260" s="44"/>
      <c r="J260" s="51"/>
    </row>
    <row r="261" spans="1:10" ht="13.35" hidden="1" customHeight="1">
      <c r="A261" s="1">
        <v>261</v>
      </c>
      <c r="B261" s="11"/>
      <c r="C261" s="18"/>
      <c r="D261" s="24" t="s">
        <v>224</v>
      </c>
      <c r="E261" s="24"/>
      <c r="F261" s="33">
        <v>0</v>
      </c>
      <c r="G261" s="33">
        <v>0</v>
      </c>
      <c r="H261" s="38">
        <f t="shared" si="0"/>
        <v>0</v>
      </c>
      <c r="I261" s="44"/>
      <c r="J261" s="51"/>
    </row>
    <row r="262" spans="1:10" ht="13.35" hidden="1" customHeight="1">
      <c r="A262" s="1">
        <v>262</v>
      </c>
      <c r="B262" s="11"/>
      <c r="C262" s="18"/>
      <c r="D262" s="24" t="s">
        <v>122</v>
      </c>
      <c r="E262" s="24"/>
      <c r="F262" s="33">
        <v>0</v>
      </c>
      <c r="G262" s="33">
        <v>0</v>
      </c>
      <c r="H262" s="38">
        <f t="shared" si="0"/>
        <v>0</v>
      </c>
      <c r="I262" s="44"/>
      <c r="J262" s="51"/>
    </row>
    <row r="263" spans="1:10" ht="13.35" hidden="1" customHeight="1">
      <c r="A263" s="1">
        <v>263</v>
      </c>
      <c r="B263" s="11"/>
      <c r="C263" s="18"/>
      <c r="D263" s="24" t="s">
        <v>226</v>
      </c>
      <c r="E263" s="24"/>
      <c r="F263" s="33">
        <v>0</v>
      </c>
      <c r="G263" s="33">
        <v>0</v>
      </c>
      <c r="H263" s="38">
        <f t="shared" si="0"/>
        <v>0</v>
      </c>
      <c r="I263" s="44"/>
      <c r="J263" s="51"/>
    </row>
    <row r="264" spans="1:10" ht="13.35" hidden="1" customHeight="1">
      <c r="A264" s="1">
        <v>264</v>
      </c>
      <c r="B264" s="11"/>
      <c r="C264" s="18"/>
      <c r="D264" s="24" t="s">
        <v>227</v>
      </c>
      <c r="E264" s="24"/>
      <c r="F264" s="33">
        <v>0</v>
      </c>
      <c r="G264" s="33">
        <v>0</v>
      </c>
      <c r="H264" s="38">
        <f t="shared" si="0"/>
        <v>0</v>
      </c>
      <c r="I264" s="44"/>
      <c r="J264" s="51"/>
    </row>
    <row r="265" spans="1:10" ht="13.35" hidden="1" customHeight="1">
      <c r="A265" s="1">
        <v>265</v>
      </c>
      <c r="B265" s="11"/>
      <c r="C265" s="18"/>
      <c r="D265" s="24" t="s">
        <v>228</v>
      </c>
      <c r="E265" s="24"/>
      <c r="F265" s="33">
        <v>0</v>
      </c>
      <c r="G265" s="33">
        <v>0</v>
      </c>
      <c r="H265" s="38">
        <f t="shared" si="0"/>
        <v>0</v>
      </c>
      <c r="I265" s="44"/>
      <c r="J265" s="51"/>
    </row>
    <row r="266" spans="1:10" ht="13.35" hidden="1" customHeight="1">
      <c r="A266" s="1">
        <v>266</v>
      </c>
      <c r="B266" s="11"/>
      <c r="C266" s="18"/>
      <c r="D266" s="24" t="s">
        <v>182</v>
      </c>
      <c r="E266" s="24"/>
      <c r="F266" s="33">
        <v>0</v>
      </c>
      <c r="G266" s="33">
        <v>0</v>
      </c>
      <c r="H266" s="38">
        <f t="shared" si="0"/>
        <v>0</v>
      </c>
      <c r="I266" s="44"/>
      <c r="J266" s="51"/>
    </row>
    <row r="267" spans="1:10" ht="13.35" hidden="1" customHeight="1">
      <c r="A267" s="1">
        <v>267</v>
      </c>
      <c r="B267" s="11"/>
      <c r="C267" s="18"/>
      <c r="D267" s="24" t="s">
        <v>76</v>
      </c>
      <c r="E267" s="24"/>
      <c r="F267" s="33">
        <v>0</v>
      </c>
      <c r="G267" s="33">
        <v>0</v>
      </c>
      <c r="H267" s="38">
        <f t="shared" si="0"/>
        <v>0</v>
      </c>
      <c r="I267" s="44"/>
      <c r="J267" s="51"/>
    </row>
    <row r="268" spans="1:10" ht="13.35" hidden="1" customHeight="1">
      <c r="A268" s="1">
        <v>268</v>
      </c>
      <c r="B268" s="11"/>
      <c r="C268" s="18"/>
      <c r="D268" s="24" t="s">
        <v>230</v>
      </c>
      <c r="E268" s="24"/>
      <c r="F268" s="33">
        <v>0</v>
      </c>
      <c r="G268" s="33">
        <v>0</v>
      </c>
      <c r="H268" s="38">
        <f t="shared" si="0"/>
        <v>0</v>
      </c>
      <c r="I268" s="44"/>
      <c r="J268" s="51"/>
    </row>
    <row r="269" spans="1:10" ht="13.35" hidden="1" customHeight="1">
      <c r="A269" s="1">
        <v>269</v>
      </c>
      <c r="B269" s="11"/>
      <c r="C269" s="18"/>
      <c r="D269" s="24" t="s">
        <v>231</v>
      </c>
      <c r="E269" s="24"/>
      <c r="F269" s="33">
        <v>0</v>
      </c>
      <c r="G269" s="33">
        <v>0</v>
      </c>
      <c r="H269" s="38">
        <f t="shared" si="0"/>
        <v>0</v>
      </c>
      <c r="I269" s="44"/>
      <c r="J269" s="51"/>
    </row>
    <row r="270" spans="1:10" ht="13.35" hidden="1" customHeight="1">
      <c r="A270" s="1">
        <v>270</v>
      </c>
      <c r="B270" s="11"/>
      <c r="C270" s="18" t="s">
        <v>240</v>
      </c>
      <c r="D270" s="24"/>
      <c r="E270" s="24"/>
      <c r="F270" s="34">
        <f>SUM(F271:F274)</f>
        <v>0</v>
      </c>
      <c r="G270" s="34">
        <f>SUM(G271:G274)</f>
        <v>0</v>
      </c>
      <c r="H270" s="38">
        <f t="shared" si="0"/>
        <v>0</v>
      </c>
      <c r="I270" s="44"/>
      <c r="J270" s="51"/>
    </row>
    <row r="271" spans="1:10" ht="13.35" hidden="1" customHeight="1">
      <c r="A271" s="1">
        <v>271</v>
      </c>
      <c r="B271" s="11"/>
      <c r="C271" s="18"/>
      <c r="D271" s="24" t="s">
        <v>233</v>
      </c>
      <c r="E271" s="24"/>
      <c r="F271" s="33">
        <v>0</v>
      </c>
      <c r="G271" s="33">
        <v>0</v>
      </c>
      <c r="H271" s="38">
        <f t="shared" si="0"/>
        <v>0</v>
      </c>
      <c r="I271" s="44"/>
      <c r="J271" s="51"/>
    </row>
    <row r="272" spans="1:10" ht="13.35" hidden="1" customHeight="1">
      <c r="A272" s="1">
        <v>272</v>
      </c>
      <c r="B272" s="11"/>
      <c r="C272" s="18"/>
      <c r="D272" s="24" t="s">
        <v>133</v>
      </c>
      <c r="E272" s="24"/>
      <c r="F272" s="33">
        <v>0</v>
      </c>
      <c r="G272" s="33">
        <v>0</v>
      </c>
      <c r="H272" s="38">
        <f t="shared" si="0"/>
        <v>0</v>
      </c>
      <c r="I272" s="44"/>
      <c r="J272" s="51"/>
    </row>
    <row r="273" spans="1:10" ht="13.35" hidden="1" customHeight="1">
      <c r="A273" s="1">
        <v>273</v>
      </c>
      <c r="B273" s="11"/>
      <c r="C273" s="18"/>
      <c r="D273" s="24" t="s">
        <v>5</v>
      </c>
      <c r="E273" s="24"/>
      <c r="F273" s="33">
        <v>0</v>
      </c>
      <c r="G273" s="33">
        <v>0</v>
      </c>
      <c r="H273" s="38">
        <f t="shared" si="0"/>
        <v>0</v>
      </c>
      <c r="I273" s="44"/>
      <c r="J273" s="51"/>
    </row>
    <row r="274" spans="1:10" ht="13.35" hidden="1" customHeight="1">
      <c r="A274" s="1">
        <v>274</v>
      </c>
      <c r="B274" s="11"/>
      <c r="C274" s="18"/>
      <c r="D274" s="24" t="s">
        <v>234</v>
      </c>
      <c r="E274" s="24"/>
      <c r="F274" s="33">
        <v>0</v>
      </c>
      <c r="G274" s="33">
        <v>0</v>
      </c>
      <c r="H274" s="38">
        <f t="shared" si="0"/>
        <v>0</v>
      </c>
      <c r="I274" s="44"/>
      <c r="J274" s="51"/>
    </row>
    <row r="275" spans="1:10" ht="13.35" customHeight="1">
      <c r="A275" s="1">
        <v>275</v>
      </c>
      <c r="B275" s="10" t="s">
        <v>241</v>
      </c>
      <c r="C275" s="17"/>
      <c r="D275" s="23"/>
      <c r="E275" s="23"/>
      <c r="F275" s="32">
        <f>SUM(F276,F294)</f>
        <v>384</v>
      </c>
      <c r="G275" s="32">
        <f>SUM(G276,G294)</f>
        <v>329</v>
      </c>
      <c r="H275" s="38">
        <f t="shared" si="0"/>
        <v>55</v>
      </c>
      <c r="I275" s="45"/>
      <c r="J275" s="50"/>
    </row>
    <row r="276" spans="1:10" ht="13.35" customHeight="1">
      <c r="A276" s="1">
        <v>276</v>
      </c>
      <c r="B276" s="11"/>
      <c r="C276" s="18" t="s">
        <v>242</v>
      </c>
      <c r="D276" s="24"/>
      <c r="E276" s="24"/>
      <c r="F276" s="34">
        <f>SUM(F277:F293)</f>
        <v>384</v>
      </c>
      <c r="G276" s="34">
        <f>SUM(G277:G293)</f>
        <v>329</v>
      </c>
      <c r="H276" s="38">
        <f t="shared" si="0"/>
        <v>55</v>
      </c>
      <c r="I276" s="44"/>
      <c r="J276" s="51"/>
    </row>
    <row r="277" spans="1:10" ht="13.35" hidden="1" customHeight="1">
      <c r="A277" s="1">
        <v>277</v>
      </c>
      <c r="B277" s="11"/>
      <c r="C277" s="18"/>
      <c r="D277" s="24" t="s">
        <v>213</v>
      </c>
      <c r="E277" s="24"/>
      <c r="F277" s="33">
        <v>0</v>
      </c>
      <c r="G277" s="33">
        <v>0</v>
      </c>
      <c r="H277" s="38">
        <f t="shared" si="0"/>
        <v>0</v>
      </c>
      <c r="I277" s="44"/>
      <c r="J277" s="51"/>
    </row>
    <row r="278" spans="1:10" ht="13.35" hidden="1" customHeight="1">
      <c r="A278" s="1">
        <v>278</v>
      </c>
      <c r="B278" s="11"/>
      <c r="C278" s="18"/>
      <c r="D278" s="24" t="s">
        <v>214</v>
      </c>
      <c r="E278" s="24"/>
      <c r="F278" s="33">
        <v>0</v>
      </c>
      <c r="G278" s="33">
        <v>0</v>
      </c>
      <c r="H278" s="38">
        <f t="shared" si="0"/>
        <v>0</v>
      </c>
      <c r="I278" s="44"/>
      <c r="J278" s="51"/>
    </row>
    <row r="279" spans="1:10" ht="13.35" hidden="1" customHeight="1">
      <c r="A279" s="1">
        <v>279</v>
      </c>
      <c r="B279" s="11"/>
      <c r="C279" s="18"/>
      <c r="D279" s="24" t="s">
        <v>215</v>
      </c>
      <c r="E279" s="24"/>
      <c r="F279" s="33">
        <v>0</v>
      </c>
      <c r="G279" s="33">
        <v>0</v>
      </c>
      <c r="H279" s="38">
        <f t="shared" si="0"/>
        <v>0</v>
      </c>
      <c r="I279" s="44"/>
      <c r="J279" s="51"/>
    </row>
    <row r="280" spans="1:10" ht="13.35" hidden="1" customHeight="1">
      <c r="A280" s="1">
        <v>280</v>
      </c>
      <c r="B280" s="11"/>
      <c r="C280" s="18"/>
      <c r="D280" s="24" t="s">
        <v>217</v>
      </c>
      <c r="E280" s="24"/>
      <c r="F280" s="33">
        <v>0</v>
      </c>
      <c r="G280" s="33">
        <v>0</v>
      </c>
      <c r="H280" s="38">
        <f t="shared" si="0"/>
        <v>0</v>
      </c>
      <c r="I280" s="44"/>
      <c r="J280" s="51"/>
    </row>
    <row r="281" spans="1:10" ht="13.35" hidden="1" customHeight="1">
      <c r="A281" s="1">
        <v>281</v>
      </c>
      <c r="B281" s="11"/>
      <c r="C281" s="18"/>
      <c r="D281" s="24" t="s">
        <v>218</v>
      </c>
      <c r="E281" s="24"/>
      <c r="F281" s="33">
        <v>0</v>
      </c>
      <c r="G281" s="33">
        <v>0</v>
      </c>
      <c r="H281" s="38">
        <f t="shared" si="0"/>
        <v>0</v>
      </c>
      <c r="I281" s="44"/>
      <c r="J281" s="51"/>
    </row>
    <row r="282" spans="1:10" ht="13.35" hidden="1" customHeight="1">
      <c r="A282" s="1">
        <v>282</v>
      </c>
      <c r="B282" s="11"/>
      <c r="C282" s="18"/>
      <c r="D282" s="24" t="s">
        <v>219</v>
      </c>
      <c r="E282" s="24"/>
      <c r="F282" s="33">
        <v>0</v>
      </c>
      <c r="G282" s="33">
        <v>0</v>
      </c>
      <c r="H282" s="38">
        <f t="shared" si="0"/>
        <v>0</v>
      </c>
      <c r="I282" s="44"/>
      <c r="J282" s="51"/>
    </row>
    <row r="283" spans="1:10" ht="13.35" hidden="1" customHeight="1">
      <c r="A283" s="1">
        <v>283</v>
      </c>
      <c r="B283" s="11"/>
      <c r="C283" s="18"/>
      <c r="D283" s="24" t="s">
        <v>220</v>
      </c>
      <c r="E283" s="24"/>
      <c r="F283" s="33">
        <v>0</v>
      </c>
      <c r="G283" s="33">
        <v>0</v>
      </c>
      <c r="H283" s="38">
        <f t="shared" si="0"/>
        <v>0</v>
      </c>
      <c r="I283" s="44"/>
      <c r="J283" s="51"/>
    </row>
    <row r="284" spans="1:10" ht="13.35" hidden="1" customHeight="1">
      <c r="A284" s="1">
        <v>284</v>
      </c>
      <c r="B284" s="11"/>
      <c r="C284" s="18"/>
      <c r="D284" s="24" t="s">
        <v>221</v>
      </c>
      <c r="E284" s="24"/>
      <c r="F284" s="33">
        <v>0</v>
      </c>
      <c r="G284" s="33">
        <v>0</v>
      </c>
      <c r="H284" s="38">
        <f t="shared" si="0"/>
        <v>0</v>
      </c>
      <c r="I284" s="44"/>
      <c r="J284" s="51"/>
    </row>
    <row r="285" spans="1:10" ht="13.35" hidden="1" customHeight="1">
      <c r="A285" s="1">
        <v>285</v>
      </c>
      <c r="B285" s="11"/>
      <c r="C285" s="18"/>
      <c r="D285" s="24" t="s">
        <v>224</v>
      </c>
      <c r="E285" s="24"/>
      <c r="F285" s="33">
        <v>0</v>
      </c>
      <c r="G285" s="33">
        <v>0</v>
      </c>
      <c r="H285" s="38">
        <f t="shared" si="0"/>
        <v>0</v>
      </c>
      <c r="I285" s="44"/>
      <c r="J285" s="51"/>
    </row>
    <row r="286" spans="1:10" ht="13.35" hidden="1" customHeight="1">
      <c r="A286" s="1">
        <v>286</v>
      </c>
      <c r="B286" s="11"/>
      <c r="C286" s="18"/>
      <c r="D286" s="24" t="s">
        <v>122</v>
      </c>
      <c r="E286" s="24"/>
      <c r="F286" s="33">
        <v>0</v>
      </c>
      <c r="G286" s="33">
        <v>0</v>
      </c>
      <c r="H286" s="38">
        <f t="shared" si="0"/>
        <v>0</v>
      </c>
      <c r="I286" s="44"/>
      <c r="J286" s="51"/>
    </row>
    <row r="287" spans="1:10" ht="13.35" hidden="1" customHeight="1">
      <c r="A287" s="1">
        <v>287</v>
      </c>
      <c r="B287" s="11"/>
      <c r="C287" s="18"/>
      <c r="D287" s="24" t="s">
        <v>226</v>
      </c>
      <c r="E287" s="24"/>
      <c r="F287" s="33">
        <v>0</v>
      </c>
      <c r="G287" s="33">
        <v>0</v>
      </c>
      <c r="H287" s="38">
        <f t="shared" si="0"/>
        <v>0</v>
      </c>
      <c r="I287" s="44"/>
      <c r="J287" s="51"/>
    </row>
    <row r="288" spans="1:10" ht="13.35" hidden="1" customHeight="1">
      <c r="A288" s="1">
        <v>288</v>
      </c>
      <c r="B288" s="11"/>
      <c r="C288" s="18"/>
      <c r="D288" s="24" t="s">
        <v>227</v>
      </c>
      <c r="E288" s="24"/>
      <c r="F288" s="33">
        <v>0</v>
      </c>
      <c r="G288" s="33">
        <v>0</v>
      </c>
      <c r="H288" s="38">
        <f t="shared" si="0"/>
        <v>0</v>
      </c>
      <c r="I288" s="44"/>
      <c r="J288" s="51"/>
    </row>
    <row r="289" spans="1:10" ht="13.35" hidden="1" customHeight="1">
      <c r="A289" s="1">
        <v>289</v>
      </c>
      <c r="B289" s="11"/>
      <c r="C289" s="18"/>
      <c r="D289" s="24" t="s">
        <v>228</v>
      </c>
      <c r="E289" s="24"/>
      <c r="F289" s="33">
        <v>0</v>
      </c>
      <c r="G289" s="33">
        <v>0</v>
      </c>
      <c r="H289" s="38">
        <f t="shared" si="0"/>
        <v>0</v>
      </c>
      <c r="I289" s="44"/>
      <c r="J289" s="51"/>
    </row>
    <row r="290" spans="1:10" ht="13.35" customHeight="1">
      <c r="A290" s="1">
        <v>290</v>
      </c>
      <c r="B290" s="11"/>
      <c r="C290" s="18"/>
      <c r="D290" s="24" t="s">
        <v>182</v>
      </c>
      <c r="E290" s="24"/>
      <c r="F290" s="33">
        <v>384</v>
      </c>
      <c r="G290" s="33">
        <v>329</v>
      </c>
      <c r="H290" s="38">
        <f t="shared" si="0"/>
        <v>55</v>
      </c>
      <c r="I290" s="44" t="s">
        <v>289</v>
      </c>
      <c r="J290" s="51"/>
    </row>
    <row r="291" spans="1:10" ht="13.35" hidden="1" customHeight="1">
      <c r="A291" s="1">
        <v>291</v>
      </c>
      <c r="B291" s="11"/>
      <c r="C291" s="18"/>
      <c r="D291" s="24" t="s">
        <v>76</v>
      </c>
      <c r="E291" s="24"/>
      <c r="F291" s="33">
        <v>0</v>
      </c>
      <c r="G291" s="33">
        <v>0</v>
      </c>
      <c r="H291" s="38">
        <f t="shared" si="0"/>
        <v>0</v>
      </c>
      <c r="I291" s="44"/>
      <c r="J291" s="51"/>
    </row>
    <row r="292" spans="1:10" ht="13.35" hidden="1" customHeight="1">
      <c r="A292" s="1">
        <v>292</v>
      </c>
      <c r="B292" s="11"/>
      <c r="C292" s="18"/>
      <c r="D292" s="24" t="s">
        <v>230</v>
      </c>
      <c r="E292" s="24"/>
      <c r="F292" s="33">
        <v>0</v>
      </c>
      <c r="G292" s="33">
        <v>0</v>
      </c>
      <c r="H292" s="38">
        <f t="shared" si="0"/>
        <v>0</v>
      </c>
      <c r="I292" s="44"/>
      <c r="J292" s="51"/>
    </row>
    <row r="293" spans="1:10" ht="13.35" hidden="1" customHeight="1">
      <c r="A293" s="1">
        <v>293</v>
      </c>
      <c r="B293" s="11"/>
      <c r="C293" s="18"/>
      <c r="D293" s="24" t="s">
        <v>231</v>
      </c>
      <c r="E293" s="24"/>
      <c r="F293" s="33">
        <v>0</v>
      </c>
      <c r="G293" s="33">
        <v>0</v>
      </c>
      <c r="H293" s="38">
        <f t="shared" si="0"/>
        <v>0</v>
      </c>
      <c r="I293" s="44"/>
      <c r="J293" s="51"/>
    </row>
    <row r="294" spans="1:10" ht="13.35" hidden="1" customHeight="1">
      <c r="A294" s="1">
        <v>294</v>
      </c>
      <c r="B294" s="11"/>
      <c r="C294" s="18" t="s">
        <v>10</v>
      </c>
      <c r="D294" s="24"/>
      <c r="E294" s="24"/>
      <c r="F294" s="34">
        <f>SUM(F295:F298)</f>
        <v>0</v>
      </c>
      <c r="G294" s="34">
        <f>SUM(G295:G298)</f>
        <v>0</v>
      </c>
      <c r="H294" s="38">
        <f t="shared" si="0"/>
        <v>0</v>
      </c>
      <c r="I294" s="44"/>
      <c r="J294" s="51"/>
    </row>
    <row r="295" spans="1:10" ht="13.35" hidden="1" customHeight="1">
      <c r="A295" s="1">
        <v>295</v>
      </c>
      <c r="B295" s="11"/>
      <c r="C295" s="18"/>
      <c r="D295" s="24" t="s">
        <v>233</v>
      </c>
      <c r="E295" s="24"/>
      <c r="F295" s="33">
        <v>0</v>
      </c>
      <c r="G295" s="33">
        <v>0</v>
      </c>
      <c r="H295" s="38">
        <f t="shared" si="0"/>
        <v>0</v>
      </c>
      <c r="I295" s="44"/>
      <c r="J295" s="51"/>
    </row>
    <row r="296" spans="1:10" ht="13.35" hidden="1" customHeight="1">
      <c r="A296" s="1">
        <v>296</v>
      </c>
      <c r="B296" s="11"/>
      <c r="C296" s="18"/>
      <c r="D296" s="24" t="s">
        <v>133</v>
      </c>
      <c r="E296" s="24"/>
      <c r="F296" s="33">
        <v>0</v>
      </c>
      <c r="G296" s="33">
        <v>0</v>
      </c>
      <c r="H296" s="38">
        <f t="shared" si="0"/>
        <v>0</v>
      </c>
      <c r="I296" s="44"/>
      <c r="J296" s="51"/>
    </row>
    <row r="297" spans="1:10" ht="13.35" hidden="1" customHeight="1">
      <c r="A297" s="1">
        <v>297</v>
      </c>
      <c r="B297" s="11"/>
      <c r="C297" s="18"/>
      <c r="D297" s="24" t="s">
        <v>5</v>
      </c>
      <c r="E297" s="24"/>
      <c r="F297" s="33">
        <v>0</v>
      </c>
      <c r="G297" s="33">
        <v>0</v>
      </c>
      <c r="H297" s="38">
        <f t="shared" si="0"/>
        <v>0</v>
      </c>
      <c r="I297" s="44"/>
      <c r="J297" s="51"/>
    </row>
    <row r="298" spans="1:10" ht="13.35" hidden="1" customHeight="1">
      <c r="A298" s="1">
        <v>298</v>
      </c>
      <c r="B298" s="11"/>
      <c r="C298" s="18"/>
      <c r="D298" s="24" t="s">
        <v>234</v>
      </c>
      <c r="E298" s="24"/>
      <c r="F298" s="33">
        <v>0</v>
      </c>
      <c r="G298" s="33">
        <v>0</v>
      </c>
      <c r="H298" s="38">
        <f t="shared" si="0"/>
        <v>0</v>
      </c>
      <c r="I298" s="44"/>
      <c r="J298" s="51"/>
    </row>
    <row r="299" spans="1:10" ht="13.35" hidden="1" customHeight="1">
      <c r="A299" s="1">
        <v>299</v>
      </c>
      <c r="B299" s="10" t="s">
        <v>243</v>
      </c>
      <c r="C299" s="17"/>
      <c r="D299" s="23"/>
      <c r="E299" s="23"/>
      <c r="F299" s="32">
        <f>SUM(F300,F318)</f>
        <v>0</v>
      </c>
      <c r="G299" s="32">
        <f>SUM(G300,G318)</f>
        <v>0</v>
      </c>
      <c r="H299" s="38">
        <f t="shared" si="0"/>
        <v>0</v>
      </c>
      <c r="I299" s="45"/>
      <c r="J299" s="50"/>
    </row>
    <row r="300" spans="1:10" ht="13.35" hidden="1" customHeight="1">
      <c r="A300" s="1">
        <v>300</v>
      </c>
      <c r="B300" s="11"/>
      <c r="C300" s="18" t="s">
        <v>90</v>
      </c>
      <c r="D300" s="24"/>
      <c r="E300" s="24"/>
      <c r="F300" s="34">
        <f>SUM(F301:F317)</f>
        <v>0</v>
      </c>
      <c r="G300" s="34">
        <f>SUM(G301:G317)</f>
        <v>0</v>
      </c>
      <c r="H300" s="38">
        <f t="shared" si="0"/>
        <v>0</v>
      </c>
      <c r="I300" s="44"/>
      <c r="J300" s="51"/>
    </row>
    <row r="301" spans="1:10" ht="13.35" hidden="1" customHeight="1">
      <c r="A301" s="1">
        <v>301</v>
      </c>
      <c r="B301" s="11"/>
      <c r="C301" s="18"/>
      <c r="D301" s="24" t="s">
        <v>213</v>
      </c>
      <c r="E301" s="24"/>
      <c r="F301" s="33">
        <v>0</v>
      </c>
      <c r="G301" s="33">
        <v>0</v>
      </c>
      <c r="H301" s="38">
        <f t="shared" si="0"/>
        <v>0</v>
      </c>
      <c r="I301" s="44"/>
      <c r="J301" s="51"/>
    </row>
    <row r="302" spans="1:10" ht="13.35" hidden="1" customHeight="1">
      <c r="A302" s="1">
        <v>302</v>
      </c>
      <c r="B302" s="11"/>
      <c r="C302" s="18"/>
      <c r="D302" s="24" t="s">
        <v>214</v>
      </c>
      <c r="E302" s="24"/>
      <c r="F302" s="33">
        <v>0</v>
      </c>
      <c r="G302" s="33">
        <v>0</v>
      </c>
      <c r="H302" s="38">
        <f t="shared" si="0"/>
        <v>0</v>
      </c>
      <c r="I302" s="44"/>
      <c r="J302" s="51"/>
    </row>
    <row r="303" spans="1:10" ht="13.35" hidden="1" customHeight="1">
      <c r="A303" s="1">
        <v>303</v>
      </c>
      <c r="B303" s="11"/>
      <c r="C303" s="18"/>
      <c r="D303" s="24" t="s">
        <v>215</v>
      </c>
      <c r="E303" s="24"/>
      <c r="F303" s="33">
        <v>0</v>
      </c>
      <c r="G303" s="33">
        <v>0</v>
      </c>
      <c r="H303" s="38">
        <f t="shared" si="0"/>
        <v>0</v>
      </c>
      <c r="I303" s="44"/>
      <c r="J303" s="51"/>
    </row>
    <row r="304" spans="1:10" ht="13.35" hidden="1" customHeight="1">
      <c r="A304" s="1">
        <v>304</v>
      </c>
      <c r="B304" s="11"/>
      <c r="C304" s="18"/>
      <c r="D304" s="24" t="s">
        <v>217</v>
      </c>
      <c r="E304" s="24"/>
      <c r="F304" s="33">
        <v>0</v>
      </c>
      <c r="G304" s="33">
        <v>0</v>
      </c>
      <c r="H304" s="38">
        <f t="shared" si="0"/>
        <v>0</v>
      </c>
      <c r="I304" s="44"/>
      <c r="J304" s="51"/>
    </row>
    <row r="305" spans="1:10" ht="13.35" hidden="1" customHeight="1">
      <c r="A305" s="1">
        <v>305</v>
      </c>
      <c r="B305" s="11"/>
      <c r="C305" s="18"/>
      <c r="D305" s="24" t="s">
        <v>218</v>
      </c>
      <c r="E305" s="24"/>
      <c r="F305" s="33">
        <v>0</v>
      </c>
      <c r="G305" s="33">
        <v>0</v>
      </c>
      <c r="H305" s="38">
        <f t="shared" si="0"/>
        <v>0</v>
      </c>
      <c r="I305" s="44"/>
      <c r="J305" s="51"/>
    </row>
    <row r="306" spans="1:10" ht="13.35" hidden="1" customHeight="1">
      <c r="A306" s="1">
        <v>306</v>
      </c>
      <c r="B306" s="11"/>
      <c r="C306" s="18"/>
      <c r="D306" s="24" t="s">
        <v>219</v>
      </c>
      <c r="E306" s="24"/>
      <c r="F306" s="33">
        <v>0</v>
      </c>
      <c r="G306" s="33">
        <v>0</v>
      </c>
      <c r="H306" s="38">
        <f t="shared" si="0"/>
        <v>0</v>
      </c>
      <c r="I306" s="44"/>
      <c r="J306" s="51"/>
    </row>
    <row r="307" spans="1:10" ht="13.35" hidden="1" customHeight="1">
      <c r="A307" s="1">
        <v>307</v>
      </c>
      <c r="B307" s="11"/>
      <c r="C307" s="18"/>
      <c r="D307" s="24" t="s">
        <v>220</v>
      </c>
      <c r="E307" s="24"/>
      <c r="F307" s="33">
        <v>0</v>
      </c>
      <c r="G307" s="33">
        <v>0</v>
      </c>
      <c r="H307" s="38">
        <f t="shared" si="0"/>
        <v>0</v>
      </c>
      <c r="I307" s="44"/>
      <c r="J307" s="51"/>
    </row>
    <row r="308" spans="1:10" ht="13.35" hidden="1" customHeight="1">
      <c r="A308" s="1">
        <v>308</v>
      </c>
      <c r="B308" s="11"/>
      <c r="C308" s="18"/>
      <c r="D308" s="24" t="s">
        <v>221</v>
      </c>
      <c r="E308" s="24"/>
      <c r="F308" s="33">
        <v>0</v>
      </c>
      <c r="G308" s="33">
        <v>0</v>
      </c>
      <c r="H308" s="38">
        <f t="shared" si="0"/>
        <v>0</v>
      </c>
      <c r="I308" s="44"/>
      <c r="J308" s="51"/>
    </row>
    <row r="309" spans="1:10" ht="13.35" hidden="1" customHeight="1">
      <c r="A309" s="1">
        <v>309</v>
      </c>
      <c r="B309" s="11"/>
      <c r="C309" s="18"/>
      <c r="D309" s="24" t="s">
        <v>224</v>
      </c>
      <c r="E309" s="24"/>
      <c r="F309" s="33">
        <v>0</v>
      </c>
      <c r="G309" s="33">
        <v>0</v>
      </c>
      <c r="H309" s="38">
        <f t="shared" si="0"/>
        <v>0</v>
      </c>
      <c r="I309" s="44"/>
      <c r="J309" s="51"/>
    </row>
    <row r="310" spans="1:10" ht="13.35" hidden="1" customHeight="1">
      <c r="A310" s="1">
        <v>310</v>
      </c>
      <c r="B310" s="11"/>
      <c r="C310" s="18"/>
      <c r="D310" s="24" t="s">
        <v>122</v>
      </c>
      <c r="E310" s="24"/>
      <c r="F310" s="33">
        <v>0</v>
      </c>
      <c r="G310" s="33">
        <v>0</v>
      </c>
      <c r="H310" s="38">
        <f t="shared" si="0"/>
        <v>0</v>
      </c>
      <c r="I310" s="44"/>
      <c r="J310" s="51"/>
    </row>
    <row r="311" spans="1:10" ht="13.35" hidden="1" customHeight="1">
      <c r="A311" s="1">
        <v>311</v>
      </c>
      <c r="B311" s="11"/>
      <c r="C311" s="18"/>
      <c r="D311" s="24" t="s">
        <v>226</v>
      </c>
      <c r="E311" s="24"/>
      <c r="F311" s="33">
        <v>0</v>
      </c>
      <c r="G311" s="33">
        <v>0</v>
      </c>
      <c r="H311" s="38">
        <f t="shared" si="0"/>
        <v>0</v>
      </c>
      <c r="I311" s="44"/>
      <c r="J311" s="51"/>
    </row>
    <row r="312" spans="1:10" ht="13.35" hidden="1" customHeight="1">
      <c r="A312" s="1">
        <v>312</v>
      </c>
      <c r="B312" s="11"/>
      <c r="C312" s="18"/>
      <c r="D312" s="24" t="s">
        <v>227</v>
      </c>
      <c r="E312" s="24"/>
      <c r="F312" s="33">
        <v>0</v>
      </c>
      <c r="G312" s="33">
        <v>0</v>
      </c>
      <c r="H312" s="38">
        <f t="shared" si="0"/>
        <v>0</v>
      </c>
      <c r="I312" s="44"/>
      <c r="J312" s="51"/>
    </row>
    <row r="313" spans="1:10" ht="13.35" hidden="1" customHeight="1">
      <c r="A313" s="1">
        <v>313</v>
      </c>
      <c r="B313" s="11"/>
      <c r="C313" s="18"/>
      <c r="D313" s="24" t="s">
        <v>228</v>
      </c>
      <c r="E313" s="24"/>
      <c r="F313" s="33">
        <v>0</v>
      </c>
      <c r="G313" s="33">
        <v>0</v>
      </c>
      <c r="H313" s="38">
        <f t="shared" si="0"/>
        <v>0</v>
      </c>
      <c r="I313" s="44"/>
      <c r="J313" s="51"/>
    </row>
    <row r="314" spans="1:10" ht="13.35" hidden="1" customHeight="1">
      <c r="A314" s="1">
        <v>314</v>
      </c>
      <c r="B314" s="11"/>
      <c r="C314" s="18"/>
      <c r="D314" s="24" t="s">
        <v>182</v>
      </c>
      <c r="E314" s="24"/>
      <c r="F314" s="33">
        <v>0</v>
      </c>
      <c r="G314" s="33">
        <v>0</v>
      </c>
      <c r="H314" s="38">
        <f t="shared" si="0"/>
        <v>0</v>
      </c>
      <c r="I314" s="44"/>
      <c r="J314" s="51"/>
    </row>
    <row r="315" spans="1:10" ht="13.35" hidden="1" customHeight="1">
      <c r="A315" s="1">
        <v>315</v>
      </c>
      <c r="B315" s="11"/>
      <c r="C315" s="18"/>
      <c r="D315" s="24" t="s">
        <v>76</v>
      </c>
      <c r="E315" s="24"/>
      <c r="F315" s="33">
        <v>0</v>
      </c>
      <c r="G315" s="33">
        <v>0</v>
      </c>
      <c r="H315" s="38">
        <f t="shared" si="0"/>
        <v>0</v>
      </c>
      <c r="I315" s="44"/>
      <c r="J315" s="51"/>
    </row>
    <row r="316" spans="1:10" ht="13.35" hidden="1" customHeight="1">
      <c r="A316" s="1">
        <v>316</v>
      </c>
      <c r="B316" s="11"/>
      <c r="C316" s="18"/>
      <c r="D316" s="24" t="s">
        <v>230</v>
      </c>
      <c r="E316" s="24"/>
      <c r="F316" s="33">
        <v>0</v>
      </c>
      <c r="G316" s="33">
        <v>0</v>
      </c>
      <c r="H316" s="38">
        <f t="shared" si="0"/>
        <v>0</v>
      </c>
      <c r="I316" s="44"/>
      <c r="J316" s="51"/>
    </row>
    <row r="317" spans="1:10" ht="13.35" hidden="1" customHeight="1">
      <c r="A317" s="1">
        <v>317</v>
      </c>
      <c r="B317" s="11"/>
      <c r="C317" s="18"/>
      <c r="D317" s="24" t="s">
        <v>231</v>
      </c>
      <c r="E317" s="24"/>
      <c r="F317" s="33">
        <v>0</v>
      </c>
      <c r="G317" s="33">
        <v>0</v>
      </c>
      <c r="H317" s="38">
        <f t="shared" si="0"/>
        <v>0</v>
      </c>
      <c r="I317" s="44"/>
      <c r="J317" s="51"/>
    </row>
    <row r="318" spans="1:10" ht="13.35" hidden="1" customHeight="1">
      <c r="A318" s="1">
        <v>318</v>
      </c>
      <c r="B318" s="11"/>
      <c r="C318" s="18" t="s">
        <v>245</v>
      </c>
      <c r="D318" s="24"/>
      <c r="E318" s="24"/>
      <c r="F318" s="34">
        <f>SUM(F319:F322)</f>
        <v>0</v>
      </c>
      <c r="G318" s="34">
        <f>SUM(G319:G322)</f>
        <v>0</v>
      </c>
      <c r="H318" s="38">
        <f t="shared" si="0"/>
        <v>0</v>
      </c>
      <c r="I318" s="44"/>
      <c r="J318" s="51"/>
    </row>
    <row r="319" spans="1:10" ht="13.35" hidden="1" customHeight="1">
      <c r="A319" s="1">
        <v>319</v>
      </c>
      <c r="B319" s="11"/>
      <c r="C319" s="18"/>
      <c r="D319" s="24" t="s">
        <v>233</v>
      </c>
      <c r="E319" s="24"/>
      <c r="F319" s="33">
        <v>0</v>
      </c>
      <c r="G319" s="33">
        <v>0</v>
      </c>
      <c r="H319" s="38">
        <f t="shared" si="0"/>
        <v>0</v>
      </c>
      <c r="I319" s="44"/>
      <c r="J319" s="51"/>
    </row>
    <row r="320" spans="1:10" ht="13.35" hidden="1" customHeight="1">
      <c r="A320" s="1">
        <v>320</v>
      </c>
      <c r="B320" s="11"/>
      <c r="C320" s="18"/>
      <c r="D320" s="24" t="s">
        <v>133</v>
      </c>
      <c r="E320" s="24"/>
      <c r="F320" s="33">
        <v>0</v>
      </c>
      <c r="G320" s="33">
        <v>0</v>
      </c>
      <c r="H320" s="38">
        <f t="shared" si="0"/>
        <v>0</v>
      </c>
      <c r="I320" s="44"/>
      <c r="J320" s="51"/>
    </row>
    <row r="321" spans="1:10" ht="13.35" hidden="1" customHeight="1">
      <c r="A321" s="1">
        <v>321</v>
      </c>
      <c r="B321" s="11"/>
      <c r="C321" s="18"/>
      <c r="D321" s="24" t="s">
        <v>5</v>
      </c>
      <c r="E321" s="24"/>
      <c r="F321" s="33">
        <v>0</v>
      </c>
      <c r="G321" s="33">
        <v>0</v>
      </c>
      <c r="H321" s="38">
        <f t="shared" si="0"/>
        <v>0</v>
      </c>
      <c r="I321" s="44"/>
      <c r="J321" s="51"/>
    </row>
    <row r="322" spans="1:10" ht="13.35" hidden="1" customHeight="1">
      <c r="A322" s="1">
        <v>322</v>
      </c>
      <c r="B322" s="11"/>
      <c r="C322" s="18"/>
      <c r="D322" s="24" t="s">
        <v>234</v>
      </c>
      <c r="E322" s="24"/>
      <c r="F322" s="33">
        <v>0</v>
      </c>
      <c r="G322" s="33">
        <v>0</v>
      </c>
      <c r="H322" s="38">
        <f t="shared" si="0"/>
        <v>0</v>
      </c>
      <c r="I322" s="44"/>
      <c r="J322" s="51"/>
    </row>
    <row r="323" spans="1:10" ht="13.35" hidden="1" customHeight="1">
      <c r="A323" s="1">
        <v>323</v>
      </c>
      <c r="B323" s="10" t="s">
        <v>70</v>
      </c>
      <c r="C323" s="17"/>
      <c r="D323" s="23"/>
      <c r="E323" s="23"/>
      <c r="F323" s="32">
        <f>SUM(F324:F326)</f>
        <v>0</v>
      </c>
      <c r="G323" s="32">
        <f>SUM(G324:G326)</f>
        <v>0</v>
      </c>
      <c r="H323" s="38">
        <f t="shared" si="0"/>
        <v>0</v>
      </c>
      <c r="I323" s="45"/>
      <c r="J323" s="50"/>
    </row>
    <row r="324" spans="1:10" ht="13.35" hidden="1" customHeight="1">
      <c r="A324" s="1">
        <v>324</v>
      </c>
      <c r="B324" s="11"/>
      <c r="C324" s="18" t="s">
        <v>246</v>
      </c>
      <c r="D324" s="24"/>
      <c r="E324" s="24"/>
      <c r="F324" s="33">
        <v>0</v>
      </c>
      <c r="G324" s="33">
        <v>0</v>
      </c>
      <c r="H324" s="38">
        <f t="shared" si="0"/>
        <v>0</v>
      </c>
      <c r="I324" s="44"/>
      <c r="J324" s="51"/>
    </row>
    <row r="325" spans="1:10" ht="13.35" hidden="1" customHeight="1">
      <c r="A325" s="1">
        <v>325</v>
      </c>
      <c r="B325" s="11"/>
      <c r="C325" s="18" t="s">
        <v>247</v>
      </c>
      <c r="D325" s="24"/>
      <c r="E325" s="24"/>
      <c r="F325" s="33">
        <v>0</v>
      </c>
      <c r="G325" s="33">
        <v>0</v>
      </c>
      <c r="H325" s="38">
        <f t="shared" si="0"/>
        <v>0</v>
      </c>
      <c r="I325" s="44"/>
      <c r="J325" s="51"/>
    </row>
    <row r="326" spans="1:10" ht="13.35" hidden="1" customHeight="1">
      <c r="A326" s="1">
        <v>326</v>
      </c>
      <c r="B326" s="11"/>
      <c r="C326" s="18" t="s">
        <v>85</v>
      </c>
      <c r="D326" s="24"/>
      <c r="E326" s="24"/>
      <c r="F326" s="33">
        <v>0</v>
      </c>
      <c r="G326" s="33">
        <v>0</v>
      </c>
      <c r="H326" s="38">
        <f t="shared" si="0"/>
        <v>0</v>
      </c>
      <c r="I326" s="44"/>
      <c r="J326" s="51"/>
    </row>
    <row r="327" spans="1:10" ht="13.35" customHeight="1">
      <c r="A327" s="1">
        <v>327</v>
      </c>
      <c r="B327" s="10" t="s">
        <v>248</v>
      </c>
      <c r="C327" s="17"/>
      <c r="D327" s="23"/>
      <c r="E327" s="26"/>
      <c r="F327" s="32">
        <f>SUM(F175,F179,F203,F227,F251,F275,F299,F323)</f>
        <v>384</v>
      </c>
      <c r="G327" s="32">
        <f>SUM(G175,G179,G203,G227,G251,G275,G299,G323)</f>
        <v>329</v>
      </c>
      <c r="H327" s="38">
        <f t="shared" si="0"/>
        <v>55</v>
      </c>
      <c r="I327" s="45"/>
      <c r="J327" s="50"/>
    </row>
    <row r="328" spans="1:10" ht="13.35" hidden="1" customHeight="1">
      <c r="A328" s="1">
        <v>328</v>
      </c>
      <c r="B328" s="10" t="s">
        <v>249</v>
      </c>
      <c r="C328" s="17"/>
      <c r="D328" s="23"/>
      <c r="E328" s="23"/>
      <c r="F328" s="32">
        <f>SUM(F329:F331)</f>
        <v>0</v>
      </c>
      <c r="G328" s="32">
        <f>SUM(G329:G331)</f>
        <v>0</v>
      </c>
      <c r="H328" s="38">
        <f t="shared" si="0"/>
        <v>0</v>
      </c>
      <c r="I328" s="45"/>
      <c r="J328" s="50"/>
    </row>
    <row r="329" spans="1:10" ht="13.35" hidden="1" customHeight="1">
      <c r="A329" s="1">
        <v>329</v>
      </c>
      <c r="B329" s="11"/>
      <c r="C329" s="18" t="s">
        <v>45</v>
      </c>
      <c r="D329" s="24"/>
      <c r="E329" s="24"/>
      <c r="F329" s="33">
        <v>0</v>
      </c>
      <c r="G329" s="33">
        <v>0</v>
      </c>
      <c r="H329" s="38">
        <f t="shared" si="0"/>
        <v>0</v>
      </c>
      <c r="I329" s="44"/>
      <c r="J329" s="51"/>
    </row>
    <row r="330" spans="1:10" ht="13.35" hidden="1" customHeight="1">
      <c r="A330" s="1">
        <v>330</v>
      </c>
      <c r="B330" s="11"/>
      <c r="C330" s="18" t="s">
        <v>250</v>
      </c>
      <c r="D330" s="24"/>
      <c r="E330" s="24"/>
      <c r="F330" s="33">
        <v>0</v>
      </c>
      <c r="G330" s="33">
        <v>0</v>
      </c>
      <c r="H330" s="38">
        <f t="shared" si="0"/>
        <v>0</v>
      </c>
      <c r="I330" s="44"/>
      <c r="J330" s="51"/>
    </row>
    <row r="331" spans="1:10" ht="13.35" hidden="1" customHeight="1">
      <c r="A331" s="1">
        <v>331</v>
      </c>
      <c r="B331" s="11"/>
      <c r="C331" s="18" t="s">
        <v>204</v>
      </c>
      <c r="D331" s="24"/>
      <c r="E331" s="24"/>
      <c r="F331" s="33">
        <v>0</v>
      </c>
      <c r="G331" s="33">
        <v>0</v>
      </c>
      <c r="H331" s="38">
        <f t="shared" si="0"/>
        <v>0</v>
      </c>
      <c r="I331" s="44"/>
      <c r="J331" s="51"/>
    </row>
    <row r="332" spans="1:10" ht="13.35" hidden="1" customHeight="1">
      <c r="A332" s="1">
        <v>332</v>
      </c>
      <c r="B332" s="10" t="s">
        <v>251</v>
      </c>
      <c r="C332" s="17"/>
      <c r="D332" s="23"/>
      <c r="E332" s="23"/>
      <c r="F332" s="32">
        <f>SUM(F333,F351)</f>
        <v>0</v>
      </c>
      <c r="G332" s="32">
        <f>SUM(G333,G351)</f>
        <v>0</v>
      </c>
      <c r="H332" s="38">
        <f t="shared" si="0"/>
        <v>0</v>
      </c>
      <c r="I332" s="45"/>
      <c r="J332" s="50"/>
    </row>
    <row r="333" spans="1:10" ht="13.35" hidden="1" customHeight="1">
      <c r="A333" s="1">
        <v>333</v>
      </c>
      <c r="B333" s="11"/>
      <c r="C333" s="18" t="s">
        <v>244</v>
      </c>
      <c r="D333" s="24"/>
      <c r="E333" s="24"/>
      <c r="F333" s="34">
        <f>SUM(F334:F350)</f>
        <v>0</v>
      </c>
      <c r="G333" s="34">
        <f>SUM(G334:G350)</f>
        <v>0</v>
      </c>
      <c r="H333" s="38">
        <f t="shared" si="0"/>
        <v>0</v>
      </c>
      <c r="I333" s="44"/>
      <c r="J333" s="51"/>
    </row>
    <row r="334" spans="1:10" ht="13.35" hidden="1" customHeight="1">
      <c r="A334" s="1">
        <v>334</v>
      </c>
      <c r="B334" s="11"/>
      <c r="C334" s="18"/>
      <c r="D334" s="24" t="s">
        <v>213</v>
      </c>
      <c r="E334" s="24"/>
      <c r="F334" s="33">
        <v>0</v>
      </c>
      <c r="G334" s="33">
        <v>0</v>
      </c>
      <c r="H334" s="38">
        <f t="shared" si="0"/>
        <v>0</v>
      </c>
      <c r="I334" s="44"/>
      <c r="J334" s="51"/>
    </row>
    <row r="335" spans="1:10" ht="13.35" hidden="1" customHeight="1">
      <c r="A335" s="1">
        <v>335</v>
      </c>
      <c r="B335" s="11"/>
      <c r="C335" s="18"/>
      <c r="D335" s="24" t="s">
        <v>214</v>
      </c>
      <c r="E335" s="24"/>
      <c r="F335" s="33">
        <v>0</v>
      </c>
      <c r="G335" s="33">
        <v>0</v>
      </c>
      <c r="H335" s="38">
        <f t="shared" si="0"/>
        <v>0</v>
      </c>
      <c r="I335" s="44"/>
      <c r="J335" s="51"/>
    </row>
    <row r="336" spans="1:10" ht="13.35" hidden="1" customHeight="1">
      <c r="A336" s="1">
        <v>336</v>
      </c>
      <c r="B336" s="11"/>
      <c r="C336" s="18"/>
      <c r="D336" s="24" t="s">
        <v>215</v>
      </c>
      <c r="E336" s="24"/>
      <c r="F336" s="33">
        <v>0</v>
      </c>
      <c r="G336" s="33">
        <v>0</v>
      </c>
      <c r="H336" s="38">
        <f t="shared" si="0"/>
        <v>0</v>
      </c>
      <c r="I336" s="44"/>
      <c r="J336" s="51"/>
    </row>
    <row r="337" spans="1:10" ht="13.35" hidden="1" customHeight="1">
      <c r="A337" s="1">
        <v>337</v>
      </c>
      <c r="B337" s="11"/>
      <c r="C337" s="18"/>
      <c r="D337" s="24" t="s">
        <v>217</v>
      </c>
      <c r="E337" s="24"/>
      <c r="F337" s="33">
        <v>0</v>
      </c>
      <c r="G337" s="33">
        <v>0</v>
      </c>
      <c r="H337" s="38">
        <f t="shared" si="0"/>
        <v>0</v>
      </c>
      <c r="I337" s="44"/>
      <c r="J337" s="51"/>
    </row>
    <row r="338" spans="1:10" ht="13.35" hidden="1" customHeight="1">
      <c r="A338" s="1">
        <v>338</v>
      </c>
      <c r="B338" s="11"/>
      <c r="C338" s="18"/>
      <c r="D338" s="24" t="s">
        <v>218</v>
      </c>
      <c r="E338" s="24"/>
      <c r="F338" s="33">
        <v>0</v>
      </c>
      <c r="G338" s="33">
        <v>0</v>
      </c>
      <c r="H338" s="38">
        <f t="shared" si="0"/>
        <v>0</v>
      </c>
      <c r="I338" s="44"/>
      <c r="J338" s="51"/>
    </row>
    <row r="339" spans="1:10" ht="13.35" hidden="1" customHeight="1">
      <c r="A339" s="1">
        <v>339</v>
      </c>
      <c r="B339" s="11"/>
      <c r="C339" s="18"/>
      <c r="D339" s="24" t="s">
        <v>219</v>
      </c>
      <c r="E339" s="24"/>
      <c r="F339" s="33">
        <v>0</v>
      </c>
      <c r="G339" s="33">
        <v>0</v>
      </c>
      <c r="H339" s="38">
        <f t="shared" si="0"/>
        <v>0</v>
      </c>
      <c r="I339" s="44"/>
      <c r="J339" s="51"/>
    </row>
    <row r="340" spans="1:10" ht="13.35" hidden="1" customHeight="1">
      <c r="A340" s="1">
        <v>340</v>
      </c>
      <c r="B340" s="11"/>
      <c r="C340" s="18"/>
      <c r="D340" s="24" t="s">
        <v>220</v>
      </c>
      <c r="E340" s="24"/>
      <c r="F340" s="33">
        <v>0</v>
      </c>
      <c r="G340" s="33">
        <v>0</v>
      </c>
      <c r="H340" s="38">
        <f t="shared" si="0"/>
        <v>0</v>
      </c>
      <c r="I340" s="44"/>
      <c r="J340" s="51"/>
    </row>
    <row r="341" spans="1:10" ht="13.35" hidden="1" customHeight="1">
      <c r="A341" s="1">
        <v>341</v>
      </c>
      <c r="B341" s="11"/>
      <c r="C341" s="18"/>
      <c r="D341" s="24" t="s">
        <v>221</v>
      </c>
      <c r="E341" s="24"/>
      <c r="F341" s="33">
        <v>0</v>
      </c>
      <c r="G341" s="33">
        <v>0</v>
      </c>
      <c r="H341" s="38">
        <f t="shared" si="0"/>
        <v>0</v>
      </c>
      <c r="I341" s="44"/>
      <c r="J341" s="51"/>
    </row>
    <row r="342" spans="1:10" ht="13.35" hidden="1" customHeight="1">
      <c r="A342" s="1">
        <v>342</v>
      </c>
      <c r="B342" s="11"/>
      <c r="C342" s="18"/>
      <c r="D342" s="24" t="s">
        <v>224</v>
      </c>
      <c r="E342" s="24"/>
      <c r="F342" s="33">
        <v>0</v>
      </c>
      <c r="G342" s="33">
        <v>0</v>
      </c>
      <c r="H342" s="38">
        <f t="shared" si="0"/>
        <v>0</v>
      </c>
      <c r="I342" s="44"/>
      <c r="J342" s="51"/>
    </row>
    <row r="343" spans="1:10" ht="13.35" hidden="1" customHeight="1">
      <c r="A343" s="1">
        <v>343</v>
      </c>
      <c r="B343" s="11"/>
      <c r="C343" s="18"/>
      <c r="D343" s="24" t="s">
        <v>122</v>
      </c>
      <c r="E343" s="24"/>
      <c r="F343" s="33">
        <v>0</v>
      </c>
      <c r="G343" s="33">
        <v>0</v>
      </c>
      <c r="H343" s="38">
        <f t="shared" si="0"/>
        <v>0</v>
      </c>
      <c r="I343" s="44"/>
      <c r="J343" s="51"/>
    </row>
    <row r="344" spans="1:10" ht="13.35" hidden="1" customHeight="1">
      <c r="A344" s="1">
        <v>344</v>
      </c>
      <c r="B344" s="11"/>
      <c r="C344" s="18"/>
      <c r="D344" s="24" t="s">
        <v>226</v>
      </c>
      <c r="E344" s="24"/>
      <c r="F344" s="33">
        <v>0</v>
      </c>
      <c r="G344" s="33">
        <v>0</v>
      </c>
      <c r="H344" s="38">
        <f t="shared" si="0"/>
        <v>0</v>
      </c>
      <c r="I344" s="44"/>
      <c r="J344" s="51"/>
    </row>
    <row r="345" spans="1:10" ht="13.35" hidden="1" customHeight="1">
      <c r="A345" s="1">
        <v>345</v>
      </c>
      <c r="B345" s="11"/>
      <c r="C345" s="18"/>
      <c r="D345" s="24" t="s">
        <v>227</v>
      </c>
      <c r="E345" s="24"/>
      <c r="F345" s="33">
        <v>0</v>
      </c>
      <c r="G345" s="33">
        <v>0</v>
      </c>
      <c r="H345" s="38">
        <f t="shared" si="0"/>
        <v>0</v>
      </c>
      <c r="I345" s="44"/>
      <c r="J345" s="51"/>
    </row>
    <row r="346" spans="1:10" ht="13.35" hidden="1" customHeight="1">
      <c r="A346" s="1">
        <v>346</v>
      </c>
      <c r="B346" s="11"/>
      <c r="C346" s="18"/>
      <c r="D346" s="24" t="s">
        <v>228</v>
      </c>
      <c r="E346" s="24"/>
      <c r="F346" s="33">
        <v>0</v>
      </c>
      <c r="G346" s="33">
        <v>0</v>
      </c>
      <c r="H346" s="38">
        <f t="shared" si="0"/>
        <v>0</v>
      </c>
      <c r="I346" s="44"/>
      <c r="J346" s="51"/>
    </row>
    <row r="347" spans="1:10" ht="13.35" hidden="1" customHeight="1">
      <c r="A347" s="1">
        <v>347</v>
      </c>
      <c r="B347" s="11"/>
      <c r="C347" s="18"/>
      <c r="D347" s="24" t="s">
        <v>182</v>
      </c>
      <c r="E347" s="24"/>
      <c r="F347" s="33">
        <v>0</v>
      </c>
      <c r="G347" s="33">
        <v>0</v>
      </c>
      <c r="H347" s="38">
        <f t="shared" si="0"/>
        <v>0</v>
      </c>
      <c r="I347" s="44"/>
      <c r="J347" s="51"/>
    </row>
    <row r="348" spans="1:10" ht="13.35" hidden="1" customHeight="1">
      <c r="A348" s="1">
        <v>348</v>
      </c>
      <c r="B348" s="11"/>
      <c r="C348" s="18"/>
      <c r="D348" s="24" t="s">
        <v>76</v>
      </c>
      <c r="E348" s="24"/>
      <c r="F348" s="33">
        <v>0</v>
      </c>
      <c r="G348" s="33">
        <v>0</v>
      </c>
      <c r="H348" s="38">
        <f t="shared" si="0"/>
        <v>0</v>
      </c>
      <c r="I348" s="44"/>
      <c r="J348" s="51"/>
    </row>
    <row r="349" spans="1:10" ht="13.35" hidden="1" customHeight="1">
      <c r="A349" s="1">
        <v>349</v>
      </c>
      <c r="B349" s="11"/>
      <c r="C349" s="18"/>
      <c r="D349" s="24" t="s">
        <v>230</v>
      </c>
      <c r="E349" s="24"/>
      <c r="F349" s="33">
        <v>0</v>
      </c>
      <c r="G349" s="33">
        <v>0</v>
      </c>
      <c r="H349" s="38">
        <f t="shared" si="0"/>
        <v>0</v>
      </c>
      <c r="I349" s="44"/>
      <c r="J349" s="51"/>
    </row>
    <row r="350" spans="1:10" ht="13.35" hidden="1" customHeight="1">
      <c r="A350" s="1">
        <v>350</v>
      </c>
      <c r="B350" s="11"/>
      <c r="C350" s="18"/>
      <c r="D350" s="24" t="s">
        <v>252</v>
      </c>
      <c r="E350" s="24"/>
      <c r="F350" s="33">
        <v>0</v>
      </c>
      <c r="G350" s="33">
        <v>0</v>
      </c>
      <c r="H350" s="38">
        <f t="shared" si="0"/>
        <v>0</v>
      </c>
      <c r="I350" s="44"/>
      <c r="J350" s="51"/>
    </row>
    <row r="351" spans="1:10" ht="13.35" hidden="1" customHeight="1">
      <c r="A351" s="1">
        <v>351</v>
      </c>
      <c r="B351" s="11"/>
      <c r="C351" s="18" t="s">
        <v>253</v>
      </c>
      <c r="D351" s="24"/>
      <c r="E351" s="24"/>
      <c r="F351" s="34">
        <f>SUM(F352:F355)</f>
        <v>0</v>
      </c>
      <c r="G351" s="34">
        <f>SUM(G352:G355)</f>
        <v>0</v>
      </c>
      <c r="H351" s="38">
        <f t="shared" si="0"/>
        <v>0</v>
      </c>
      <c r="I351" s="44"/>
      <c r="J351" s="51"/>
    </row>
    <row r="352" spans="1:10" ht="13.35" hidden="1" customHeight="1">
      <c r="A352" s="1">
        <v>352</v>
      </c>
      <c r="B352" s="11"/>
      <c r="C352" s="18"/>
      <c r="D352" s="24" t="s">
        <v>233</v>
      </c>
      <c r="E352" s="24"/>
      <c r="F352" s="33">
        <v>0</v>
      </c>
      <c r="G352" s="33">
        <v>0</v>
      </c>
      <c r="H352" s="38">
        <f t="shared" si="0"/>
        <v>0</v>
      </c>
      <c r="I352" s="44"/>
      <c r="J352" s="51"/>
    </row>
    <row r="353" spans="1:10" ht="13.35" hidden="1" customHeight="1">
      <c r="A353" s="1">
        <v>353</v>
      </c>
      <c r="B353" s="11"/>
      <c r="C353" s="18"/>
      <c r="D353" s="24" t="s">
        <v>133</v>
      </c>
      <c r="E353" s="24"/>
      <c r="F353" s="33">
        <v>0</v>
      </c>
      <c r="G353" s="33">
        <v>0</v>
      </c>
      <c r="H353" s="38">
        <f t="shared" si="0"/>
        <v>0</v>
      </c>
      <c r="I353" s="44"/>
      <c r="J353" s="51"/>
    </row>
    <row r="354" spans="1:10" ht="13.35" hidden="1" customHeight="1">
      <c r="A354" s="1">
        <v>354</v>
      </c>
      <c r="B354" s="11"/>
      <c r="C354" s="18"/>
      <c r="D354" s="24" t="s">
        <v>5</v>
      </c>
      <c r="E354" s="24"/>
      <c r="F354" s="33">
        <v>0</v>
      </c>
      <c r="G354" s="33">
        <v>0</v>
      </c>
      <c r="H354" s="38">
        <f t="shared" si="0"/>
        <v>0</v>
      </c>
      <c r="I354" s="44"/>
      <c r="J354" s="51"/>
    </row>
    <row r="355" spans="1:10" ht="13.35" hidden="1" customHeight="1">
      <c r="A355" s="1">
        <v>355</v>
      </c>
      <c r="B355" s="11"/>
      <c r="C355" s="18"/>
      <c r="D355" s="24" t="s">
        <v>254</v>
      </c>
      <c r="E355" s="24"/>
      <c r="F355" s="33">
        <v>0</v>
      </c>
      <c r="G355" s="33">
        <v>0</v>
      </c>
      <c r="H355" s="38">
        <f t="shared" si="0"/>
        <v>0</v>
      </c>
      <c r="I355" s="44"/>
      <c r="J355" s="51"/>
    </row>
    <row r="356" spans="1:10" ht="13.35" hidden="1" customHeight="1">
      <c r="A356" s="1">
        <v>356</v>
      </c>
      <c r="B356" s="10" t="s">
        <v>41</v>
      </c>
      <c r="C356" s="17"/>
      <c r="D356" s="23"/>
      <c r="E356" s="23"/>
      <c r="F356" s="32">
        <f>SUM(F357,F375)</f>
        <v>0</v>
      </c>
      <c r="G356" s="32">
        <f>SUM(G357,G375)</f>
        <v>0</v>
      </c>
      <c r="H356" s="38">
        <f t="shared" si="0"/>
        <v>0</v>
      </c>
      <c r="I356" s="45"/>
      <c r="J356" s="50"/>
    </row>
    <row r="357" spans="1:10" ht="13.35" hidden="1" customHeight="1">
      <c r="A357" s="1">
        <v>357</v>
      </c>
      <c r="B357" s="11"/>
      <c r="C357" s="18" t="s">
        <v>255</v>
      </c>
      <c r="D357" s="24"/>
      <c r="E357" s="24"/>
      <c r="F357" s="34">
        <f>SUM(F358:F374)</f>
        <v>0</v>
      </c>
      <c r="G357" s="34">
        <f>SUM(G358:G374)</f>
        <v>0</v>
      </c>
      <c r="H357" s="38">
        <f t="shared" si="0"/>
        <v>0</v>
      </c>
      <c r="I357" s="44"/>
      <c r="J357" s="51"/>
    </row>
    <row r="358" spans="1:10" ht="13.35" hidden="1" customHeight="1">
      <c r="A358" s="1">
        <v>358</v>
      </c>
      <c r="B358" s="11"/>
      <c r="C358" s="18"/>
      <c r="D358" s="24" t="s">
        <v>213</v>
      </c>
      <c r="E358" s="24"/>
      <c r="F358" s="33">
        <v>0</v>
      </c>
      <c r="G358" s="33">
        <v>0</v>
      </c>
      <c r="H358" s="38">
        <f t="shared" si="0"/>
        <v>0</v>
      </c>
      <c r="I358" s="44"/>
      <c r="J358" s="51"/>
    </row>
    <row r="359" spans="1:10" ht="13.35" hidden="1" customHeight="1">
      <c r="A359" s="1">
        <v>359</v>
      </c>
      <c r="B359" s="11"/>
      <c r="C359" s="18"/>
      <c r="D359" s="24" t="s">
        <v>214</v>
      </c>
      <c r="E359" s="24"/>
      <c r="F359" s="33">
        <v>0</v>
      </c>
      <c r="G359" s="33">
        <v>0</v>
      </c>
      <c r="H359" s="38">
        <f t="shared" si="0"/>
        <v>0</v>
      </c>
      <c r="I359" s="44"/>
      <c r="J359" s="51"/>
    </row>
    <row r="360" spans="1:10" ht="13.35" hidden="1" customHeight="1">
      <c r="A360" s="1">
        <v>360</v>
      </c>
      <c r="B360" s="11"/>
      <c r="C360" s="18"/>
      <c r="D360" s="24" t="s">
        <v>215</v>
      </c>
      <c r="E360" s="24"/>
      <c r="F360" s="33">
        <v>0</v>
      </c>
      <c r="G360" s="33">
        <v>0</v>
      </c>
      <c r="H360" s="38">
        <f t="shared" si="0"/>
        <v>0</v>
      </c>
      <c r="I360" s="44"/>
      <c r="J360" s="51"/>
    </row>
    <row r="361" spans="1:10" ht="13.35" hidden="1" customHeight="1">
      <c r="A361" s="1">
        <v>361</v>
      </c>
      <c r="B361" s="11"/>
      <c r="C361" s="18"/>
      <c r="D361" s="24" t="s">
        <v>217</v>
      </c>
      <c r="E361" s="24"/>
      <c r="F361" s="33">
        <v>0</v>
      </c>
      <c r="G361" s="33">
        <v>0</v>
      </c>
      <c r="H361" s="38">
        <f t="shared" si="0"/>
        <v>0</v>
      </c>
      <c r="I361" s="44"/>
      <c r="J361" s="51"/>
    </row>
    <row r="362" spans="1:10" ht="13.35" hidden="1" customHeight="1">
      <c r="A362" s="1">
        <v>362</v>
      </c>
      <c r="B362" s="11"/>
      <c r="C362" s="18"/>
      <c r="D362" s="24" t="s">
        <v>218</v>
      </c>
      <c r="E362" s="24"/>
      <c r="F362" s="33">
        <v>0</v>
      </c>
      <c r="G362" s="33">
        <v>0</v>
      </c>
      <c r="H362" s="38">
        <f t="shared" si="0"/>
        <v>0</v>
      </c>
      <c r="I362" s="44"/>
      <c r="J362" s="51"/>
    </row>
    <row r="363" spans="1:10" ht="13.35" hidden="1" customHeight="1">
      <c r="A363" s="1">
        <v>363</v>
      </c>
      <c r="B363" s="11"/>
      <c r="C363" s="18"/>
      <c r="D363" s="24" t="s">
        <v>219</v>
      </c>
      <c r="E363" s="24"/>
      <c r="F363" s="33">
        <v>0</v>
      </c>
      <c r="G363" s="33">
        <v>0</v>
      </c>
      <c r="H363" s="38">
        <f t="shared" si="0"/>
        <v>0</v>
      </c>
      <c r="I363" s="44"/>
      <c r="J363" s="51"/>
    </row>
    <row r="364" spans="1:10" ht="13.35" hidden="1" customHeight="1">
      <c r="A364" s="1">
        <v>364</v>
      </c>
      <c r="B364" s="11"/>
      <c r="C364" s="18"/>
      <c r="D364" s="24" t="s">
        <v>220</v>
      </c>
      <c r="E364" s="24"/>
      <c r="F364" s="33">
        <v>0</v>
      </c>
      <c r="G364" s="33">
        <v>0</v>
      </c>
      <c r="H364" s="38">
        <f t="shared" si="0"/>
        <v>0</v>
      </c>
      <c r="I364" s="44"/>
      <c r="J364" s="51"/>
    </row>
    <row r="365" spans="1:10" ht="13.35" hidden="1" customHeight="1">
      <c r="A365" s="1">
        <v>365</v>
      </c>
      <c r="B365" s="11"/>
      <c r="C365" s="18"/>
      <c r="D365" s="24" t="s">
        <v>221</v>
      </c>
      <c r="E365" s="24"/>
      <c r="F365" s="33">
        <v>0</v>
      </c>
      <c r="G365" s="33">
        <v>0</v>
      </c>
      <c r="H365" s="38">
        <f t="shared" si="0"/>
        <v>0</v>
      </c>
      <c r="I365" s="44"/>
      <c r="J365" s="51"/>
    </row>
    <row r="366" spans="1:10" ht="13.35" hidden="1" customHeight="1">
      <c r="A366" s="1">
        <v>366</v>
      </c>
      <c r="B366" s="11"/>
      <c r="C366" s="18"/>
      <c r="D366" s="24" t="s">
        <v>224</v>
      </c>
      <c r="E366" s="24"/>
      <c r="F366" s="33">
        <v>0</v>
      </c>
      <c r="G366" s="33">
        <v>0</v>
      </c>
      <c r="H366" s="38">
        <f t="shared" si="0"/>
        <v>0</v>
      </c>
      <c r="I366" s="44"/>
      <c r="J366" s="51"/>
    </row>
    <row r="367" spans="1:10" ht="13.35" hidden="1" customHeight="1">
      <c r="A367" s="1">
        <v>367</v>
      </c>
      <c r="B367" s="11"/>
      <c r="C367" s="18"/>
      <c r="D367" s="24" t="s">
        <v>122</v>
      </c>
      <c r="E367" s="24"/>
      <c r="F367" s="33">
        <v>0</v>
      </c>
      <c r="G367" s="33">
        <v>0</v>
      </c>
      <c r="H367" s="38">
        <f t="shared" si="0"/>
        <v>0</v>
      </c>
      <c r="I367" s="44"/>
      <c r="J367" s="51"/>
    </row>
    <row r="368" spans="1:10" ht="13.35" hidden="1" customHeight="1">
      <c r="A368" s="1">
        <v>368</v>
      </c>
      <c r="B368" s="11"/>
      <c r="C368" s="18"/>
      <c r="D368" s="24" t="s">
        <v>226</v>
      </c>
      <c r="E368" s="24"/>
      <c r="F368" s="33">
        <v>0</v>
      </c>
      <c r="G368" s="33">
        <v>0</v>
      </c>
      <c r="H368" s="38">
        <f t="shared" si="0"/>
        <v>0</v>
      </c>
      <c r="I368" s="44"/>
      <c r="J368" s="51"/>
    </row>
    <row r="369" spans="1:10" ht="13.35" hidden="1" customHeight="1">
      <c r="A369" s="1">
        <v>369</v>
      </c>
      <c r="B369" s="11"/>
      <c r="C369" s="18"/>
      <c r="D369" s="24" t="s">
        <v>227</v>
      </c>
      <c r="E369" s="24"/>
      <c r="F369" s="33">
        <v>0</v>
      </c>
      <c r="G369" s="33">
        <v>0</v>
      </c>
      <c r="H369" s="38">
        <f t="shared" si="0"/>
        <v>0</v>
      </c>
      <c r="I369" s="44"/>
      <c r="J369" s="51"/>
    </row>
    <row r="370" spans="1:10" ht="13.35" hidden="1" customHeight="1">
      <c r="A370" s="1">
        <v>370</v>
      </c>
      <c r="B370" s="11"/>
      <c r="C370" s="18"/>
      <c r="D370" s="24" t="s">
        <v>228</v>
      </c>
      <c r="E370" s="24"/>
      <c r="F370" s="33">
        <v>0</v>
      </c>
      <c r="G370" s="33">
        <v>0</v>
      </c>
      <c r="H370" s="38">
        <f t="shared" si="0"/>
        <v>0</v>
      </c>
      <c r="I370" s="44"/>
      <c r="J370" s="51"/>
    </row>
    <row r="371" spans="1:10" ht="13.35" hidden="1" customHeight="1">
      <c r="A371" s="1">
        <v>371</v>
      </c>
      <c r="B371" s="11"/>
      <c r="C371" s="18"/>
      <c r="D371" s="24" t="s">
        <v>182</v>
      </c>
      <c r="E371" s="24"/>
      <c r="F371" s="33">
        <v>0</v>
      </c>
      <c r="G371" s="33">
        <v>0</v>
      </c>
      <c r="H371" s="38">
        <f t="shared" si="0"/>
        <v>0</v>
      </c>
      <c r="I371" s="44"/>
      <c r="J371" s="51"/>
    </row>
    <row r="372" spans="1:10" ht="13.35" hidden="1" customHeight="1">
      <c r="A372" s="1">
        <v>372</v>
      </c>
      <c r="B372" s="11"/>
      <c r="C372" s="18"/>
      <c r="D372" s="24" t="s">
        <v>76</v>
      </c>
      <c r="E372" s="24"/>
      <c r="F372" s="33">
        <v>0</v>
      </c>
      <c r="G372" s="33">
        <v>0</v>
      </c>
      <c r="H372" s="38">
        <f t="shared" si="0"/>
        <v>0</v>
      </c>
      <c r="I372" s="44"/>
      <c r="J372" s="51"/>
    </row>
    <row r="373" spans="1:10" ht="13.35" hidden="1" customHeight="1">
      <c r="A373" s="1">
        <v>373</v>
      </c>
      <c r="B373" s="11"/>
      <c r="C373" s="18"/>
      <c r="D373" s="24" t="s">
        <v>230</v>
      </c>
      <c r="E373" s="24"/>
      <c r="F373" s="33">
        <v>0</v>
      </c>
      <c r="G373" s="33">
        <v>0</v>
      </c>
      <c r="H373" s="38">
        <f t="shared" si="0"/>
        <v>0</v>
      </c>
      <c r="I373" s="44"/>
      <c r="J373" s="51"/>
    </row>
    <row r="374" spans="1:10" ht="13.35" hidden="1" customHeight="1">
      <c r="A374" s="1">
        <v>374</v>
      </c>
      <c r="B374" s="11"/>
      <c r="C374" s="18"/>
      <c r="D374" s="24" t="s">
        <v>231</v>
      </c>
      <c r="E374" s="24"/>
      <c r="F374" s="33">
        <v>0</v>
      </c>
      <c r="G374" s="33">
        <v>0</v>
      </c>
      <c r="H374" s="38">
        <f t="shared" si="0"/>
        <v>0</v>
      </c>
      <c r="I374" s="44"/>
      <c r="J374" s="51"/>
    </row>
    <row r="375" spans="1:10" ht="13.35" hidden="1" customHeight="1">
      <c r="A375" s="1">
        <v>375</v>
      </c>
      <c r="B375" s="11"/>
      <c r="C375" s="18" t="s">
        <v>11</v>
      </c>
      <c r="D375" s="24"/>
      <c r="E375" s="24"/>
      <c r="F375" s="34">
        <f>SUM(F376:F379)</f>
        <v>0</v>
      </c>
      <c r="G375" s="34">
        <f>SUM(G376:G379)</f>
        <v>0</v>
      </c>
      <c r="H375" s="38">
        <f t="shared" si="0"/>
        <v>0</v>
      </c>
      <c r="I375" s="44"/>
      <c r="J375" s="51"/>
    </row>
    <row r="376" spans="1:10" ht="13.35" hidden="1" customHeight="1">
      <c r="A376" s="1">
        <v>376</v>
      </c>
      <c r="B376" s="11"/>
      <c r="C376" s="18"/>
      <c r="D376" s="24" t="s">
        <v>233</v>
      </c>
      <c r="E376" s="24"/>
      <c r="F376" s="33">
        <v>0</v>
      </c>
      <c r="G376" s="33">
        <v>0</v>
      </c>
      <c r="H376" s="38">
        <f t="shared" si="0"/>
        <v>0</v>
      </c>
      <c r="I376" s="44"/>
      <c r="J376" s="51"/>
    </row>
    <row r="377" spans="1:10" ht="13.35" hidden="1" customHeight="1">
      <c r="A377" s="1">
        <v>377</v>
      </c>
      <c r="B377" s="11"/>
      <c r="C377" s="18"/>
      <c r="D377" s="24" t="s">
        <v>133</v>
      </c>
      <c r="E377" s="24"/>
      <c r="F377" s="33">
        <v>0</v>
      </c>
      <c r="G377" s="33">
        <v>0</v>
      </c>
      <c r="H377" s="38">
        <f t="shared" si="0"/>
        <v>0</v>
      </c>
      <c r="I377" s="44"/>
      <c r="J377" s="51"/>
    </row>
    <row r="378" spans="1:10" ht="13.35" hidden="1" customHeight="1">
      <c r="A378" s="1">
        <v>378</v>
      </c>
      <c r="B378" s="11"/>
      <c r="C378" s="18"/>
      <c r="D378" s="24" t="s">
        <v>5</v>
      </c>
      <c r="E378" s="24"/>
      <c r="F378" s="33">
        <v>0</v>
      </c>
      <c r="G378" s="33">
        <v>0</v>
      </c>
      <c r="H378" s="38">
        <f t="shared" si="0"/>
        <v>0</v>
      </c>
      <c r="I378" s="44"/>
      <c r="J378" s="51"/>
    </row>
    <row r="379" spans="1:10" ht="13.35" hidden="1" customHeight="1">
      <c r="A379" s="1">
        <v>379</v>
      </c>
      <c r="B379" s="11"/>
      <c r="C379" s="18"/>
      <c r="D379" s="24" t="s">
        <v>254</v>
      </c>
      <c r="E379" s="24"/>
      <c r="F379" s="33">
        <v>0</v>
      </c>
      <c r="G379" s="33">
        <v>0</v>
      </c>
      <c r="H379" s="38">
        <f t="shared" si="0"/>
        <v>0</v>
      </c>
      <c r="I379" s="44"/>
      <c r="J379" s="51"/>
    </row>
    <row r="380" spans="1:10" ht="13.35" hidden="1" customHeight="1">
      <c r="A380" s="1">
        <v>380</v>
      </c>
      <c r="B380" s="10" t="s">
        <v>256</v>
      </c>
      <c r="C380" s="17"/>
      <c r="D380" s="23"/>
      <c r="E380" s="23"/>
      <c r="F380" s="32">
        <f>SUM(F381,F399)</f>
        <v>0</v>
      </c>
      <c r="G380" s="32">
        <f>SUM(G381,G399)</f>
        <v>0</v>
      </c>
      <c r="H380" s="38">
        <f t="shared" si="0"/>
        <v>0</v>
      </c>
      <c r="I380" s="45"/>
      <c r="J380" s="50"/>
    </row>
    <row r="381" spans="1:10" ht="13.35" hidden="1" customHeight="1">
      <c r="A381" s="1">
        <v>381</v>
      </c>
      <c r="B381" s="11"/>
      <c r="C381" s="18" t="s">
        <v>222</v>
      </c>
      <c r="D381" s="24"/>
      <c r="E381" s="24"/>
      <c r="F381" s="34">
        <f>SUM(F382:F398)</f>
        <v>0</v>
      </c>
      <c r="G381" s="34">
        <f>SUM(G382:G398)</f>
        <v>0</v>
      </c>
      <c r="H381" s="38">
        <f t="shared" si="0"/>
        <v>0</v>
      </c>
      <c r="I381" s="44"/>
      <c r="J381" s="51"/>
    </row>
    <row r="382" spans="1:10" ht="13.35" hidden="1" customHeight="1">
      <c r="A382" s="1">
        <v>382</v>
      </c>
      <c r="B382" s="11"/>
      <c r="C382" s="18"/>
      <c r="D382" s="24" t="s">
        <v>213</v>
      </c>
      <c r="E382" s="24"/>
      <c r="F382" s="33">
        <v>0</v>
      </c>
      <c r="G382" s="33">
        <v>0</v>
      </c>
      <c r="H382" s="38">
        <f t="shared" si="0"/>
        <v>0</v>
      </c>
      <c r="I382" s="44"/>
      <c r="J382" s="51"/>
    </row>
    <row r="383" spans="1:10" ht="13.35" hidden="1" customHeight="1">
      <c r="A383" s="1">
        <v>383</v>
      </c>
      <c r="B383" s="11"/>
      <c r="C383" s="18"/>
      <c r="D383" s="24" t="s">
        <v>214</v>
      </c>
      <c r="E383" s="24"/>
      <c r="F383" s="33">
        <v>0</v>
      </c>
      <c r="G383" s="33">
        <v>0</v>
      </c>
      <c r="H383" s="38">
        <f t="shared" si="0"/>
        <v>0</v>
      </c>
      <c r="I383" s="44"/>
      <c r="J383" s="51"/>
    </row>
    <row r="384" spans="1:10" ht="13.35" hidden="1" customHeight="1">
      <c r="A384" s="1">
        <v>384</v>
      </c>
      <c r="B384" s="11"/>
      <c r="C384" s="18"/>
      <c r="D384" s="24" t="s">
        <v>215</v>
      </c>
      <c r="E384" s="24"/>
      <c r="F384" s="33">
        <v>0</v>
      </c>
      <c r="G384" s="33">
        <v>0</v>
      </c>
      <c r="H384" s="38">
        <f t="shared" si="0"/>
        <v>0</v>
      </c>
      <c r="I384" s="44"/>
      <c r="J384" s="51"/>
    </row>
    <row r="385" spans="1:10" ht="13.35" hidden="1" customHeight="1">
      <c r="A385" s="1">
        <v>385</v>
      </c>
      <c r="B385" s="11"/>
      <c r="C385" s="18"/>
      <c r="D385" s="24" t="s">
        <v>217</v>
      </c>
      <c r="E385" s="24"/>
      <c r="F385" s="33">
        <v>0</v>
      </c>
      <c r="G385" s="33">
        <v>0</v>
      </c>
      <c r="H385" s="38">
        <f t="shared" si="0"/>
        <v>0</v>
      </c>
      <c r="I385" s="44"/>
      <c r="J385" s="51"/>
    </row>
    <row r="386" spans="1:10" ht="13.35" hidden="1" customHeight="1">
      <c r="A386" s="1">
        <v>386</v>
      </c>
      <c r="B386" s="11"/>
      <c r="C386" s="18"/>
      <c r="D386" s="24" t="s">
        <v>218</v>
      </c>
      <c r="E386" s="24"/>
      <c r="F386" s="33">
        <v>0</v>
      </c>
      <c r="G386" s="33">
        <v>0</v>
      </c>
      <c r="H386" s="38">
        <f t="shared" si="0"/>
        <v>0</v>
      </c>
      <c r="I386" s="44"/>
      <c r="J386" s="51"/>
    </row>
    <row r="387" spans="1:10" ht="13.35" hidden="1" customHeight="1">
      <c r="A387" s="1">
        <v>387</v>
      </c>
      <c r="B387" s="11"/>
      <c r="C387" s="18"/>
      <c r="D387" s="24" t="s">
        <v>219</v>
      </c>
      <c r="E387" s="24"/>
      <c r="F387" s="33">
        <v>0</v>
      </c>
      <c r="G387" s="33">
        <v>0</v>
      </c>
      <c r="H387" s="38">
        <f t="shared" si="0"/>
        <v>0</v>
      </c>
      <c r="I387" s="44"/>
      <c r="J387" s="51"/>
    </row>
    <row r="388" spans="1:10" ht="13.35" hidden="1" customHeight="1">
      <c r="A388" s="1">
        <v>388</v>
      </c>
      <c r="B388" s="11"/>
      <c r="C388" s="18"/>
      <c r="D388" s="24" t="s">
        <v>220</v>
      </c>
      <c r="E388" s="24"/>
      <c r="F388" s="33">
        <v>0</v>
      </c>
      <c r="G388" s="33">
        <v>0</v>
      </c>
      <c r="H388" s="38">
        <f t="shared" si="0"/>
        <v>0</v>
      </c>
      <c r="I388" s="44"/>
      <c r="J388" s="51"/>
    </row>
    <row r="389" spans="1:10" ht="13.35" hidden="1" customHeight="1">
      <c r="A389" s="1">
        <v>389</v>
      </c>
      <c r="B389" s="11"/>
      <c r="C389" s="18"/>
      <c r="D389" s="24" t="s">
        <v>221</v>
      </c>
      <c r="E389" s="24"/>
      <c r="F389" s="33">
        <v>0</v>
      </c>
      <c r="G389" s="33">
        <v>0</v>
      </c>
      <c r="H389" s="38">
        <f t="shared" si="0"/>
        <v>0</v>
      </c>
      <c r="I389" s="44"/>
      <c r="J389" s="51"/>
    </row>
    <row r="390" spans="1:10" ht="13.35" hidden="1" customHeight="1">
      <c r="A390" s="1">
        <v>390</v>
      </c>
      <c r="B390" s="11"/>
      <c r="C390" s="18"/>
      <c r="D390" s="24" t="s">
        <v>224</v>
      </c>
      <c r="E390" s="24"/>
      <c r="F390" s="33">
        <v>0</v>
      </c>
      <c r="G390" s="33">
        <v>0</v>
      </c>
      <c r="H390" s="38">
        <f t="shared" si="0"/>
        <v>0</v>
      </c>
      <c r="I390" s="44"/>
      <c r="J390" s="51"/>
    </row>
    <row r="391" spans="1:10" ht="13.35" hidden="1" customHeight="1">
      <c r="A391" s="1">
        <v>391</v>
      </c>
      <c r="B391" s="11"/>
      <c r="C391" s="18"/>
      <c r="D391" s="24" t="s">
        <v>122</v>
      </c>
      <c r="E391" s="24"/>
      <c r="F391" s="33">
        <v>0</v>
      </c>
      <c r="G391" s="33">
        <v>0</v>
      </c>
      <c r="H391" s="38">
        <f t="shared" si="0"/>
        <v>0</v>
      </c>
      <c r="I391" s="44"/>
      <c r="J391" s="51"/>
    </row>
    <row r="392" spans="1:10" ht="13.35" hidden="1" customHeight="1">
      <c r="A392" s="1">
        <v>392</v>
      </c>
      <c r="B392" s="11"/>
      <c r="C392" s="18"/>
      <c r="D392" s="24" t="s">
        <v>226</v>
      </c>
      <c r="E392" s="24"/>
      <c r="F392" s="33">
        <v>0</v>
      </c>
      <c r="G392" s="33">
        <v>0</v>
      </c>
      <c r="H392" s="38">
        <f t="shared" si="0"/>
        <v>0</v>
      </c>
      <c r="I392" s="44"/>
      <c r="J392" s="51"/>
    </row>
    <row r="393" spans="1:10" ht="13.35" hidden="1" customHeight="1">
      <c r="A393" s="1">
        <v>393</v>
      </c>
      <c r="B393" s="11"/>
      <c r="C393" s="18"/>
      <c r="D393" s="24" t="s">
        <v>227</v>
      </c>
      <c r="E393" s="24"/>
      <c r="F393" s="33">
        <v>0</v>
      </c>
      <c r="G393" s="33">
        <v>0</v>
      </c>
      <c r="H393" s="38">
        <f t="shared" si="0"/>
        <v>0</v>
      </c>
      <c r="I393" s="44"/>
      <c r="J393" s="51"/>
    </row>
    <row r="394" spans="1:10" ht="13.35" hidden="1" customHeight="1">
      <c r="A394" s="1">
        <v>394</v>
      </c>
      <c r="B394" s="11"/>
      <c r="C394" s="18"/>
      <c r="D394" s="24" t="s">
        <v>228</v>
      </c>
      <c r="E394" s="24"/>
      <c r="F394" s="33">
        <v>0</v>
      </c>
      <c r="G394" s="33">
        <v>0</v>
      </c>
      <c r="H394" s="38">
        <f t="shared" si="0"/>
        <v>0</v>
      </c>
      <c r="I394" s="44"/>
      <c r="J394" s="51"/>
    </row>
    <row r="395" spans="1:10" ht="13.35" hidden="1" customHeight="1">
      <c r="A395" s="1">
        <v>395</v>
      </c>
      <c r="B395" s="11"/>
      <c r="C395" s="18"/>
      <c r="D395" s="24" t="s">
        <v>182</v>
      </c>
      <c r="E395" s="24"/>
      <c r="F395" s="33">
        <v>0</v>
      </c>
      <c r="G395" s="33">
        <v>0</v>
      </c>
      <c r="H395" s="38">
        <f t="shared" si="0"/>
        <v>0</v>
      </c>
      <c r="I395" s="44"/>
      <c r="J395" s="51"/>
    </row>
    <row r="396" spans="1:10" ht="13.35" hidden="1" customHeight="1">
      <c r="A396" s="1">
        <v>396</v>
      </c>
      <c r="B396" s="11"/>
      <c r="C396" s="18"/>
      <c r="D396" s="24" t="s">
        <v>76</v>
      </c>
      <c r="E396" s="24"/>
      <c r="F396" s="33">
        <v>0</v>
      </c>
      <c r="G396" s="33">
        <v>0</v>
      </c>
      <c r="H396" s="38">
        <f t="shared" si="0"/>
        <v>0</v>
      </c>
      <c r="I396" s="44"/>
      <c r="J396" s="51"/>
    </row>
    <row r="397" spans="1:10" ht="13.35" hidden="1" customHeight="1">
      <c r="A397" s="1">
        <v>397</v>
      </c>
      <c r="B397" s="11"/>
      <c r="C397" s="18"/>
      <c r="D397" s="24" t="s">
        <v>230</v>
      </c>
      <c r="E397" s="24"/>
      <c r="F397" s="33">
        <v>0</v>
      </c>
      <c r="G397" s="33">
        <v>0</v>
      </c>
      <c r="H397" s="38">
        <f t="shared" si="0"/>
        <v>0</v>
      </c>
      <c r="I397" s="44"/>
      <c r="J397" s="51"/>
    </row>
    <row r="398" spans="1:10" ht="13.35" hidden="1" customHeight="1">
      <c r="A398" s="1">
        <v>398</v>
      </c>
      <c r="B398" s="11"/>
      <c r="C398" s="18"/>
      <c r="D398" s="24" t="s">
        <v>252</v>
      </c>
      <c r="E398" s="24"/>
      <c r="F398" s="33">
        <v>0</v>
      </c>
      <c r="G398" s="33">
        <v>0</v>
      </c>
      <c r="H398" s="38">
        <f t="shared" si="0"/>
        <v>0</v>
      </c>
      <c r="I398" s="44"/>
      <c r="J398" s="51"/>
    </row>
    <row r="399" spans="1:10" ht="13.35" hidden="1" customHeight="1">
      <c r="A399" s="1">
        <v>399</v>
      </c>
      <c r="B399" s="11"/>
      <c r="C399" s="18" t="s">
        <v>257</v>
      </c>
      <c r="D399" s="24"/>
      <c r="E399" s="24"/>
      <c r="F399" s="34">
        <f>SUM(F400:F403)</f>
        <v>0</v>
      </c>
      <c r="G399" s="34">
        <f>SUM(G400:G403)</f>
        <v>0</v>
      </c>
      <c r="H399" s="38">
        <f t="shared" si="0"/>
        <v>0</v>
      </c>
      <c r="I399" s="44"/>
      <c r="J399" s="51"/>
    </row>
    <row r="400" spans="1:10" ht="13.35" hidden="1" customHeight="1">
      <c r="A400" s="1">
        <v>400</v>
      </c>
      <c r="B400" s="11"/>
      <c r="C400" s="18"/>
      <c r="D400" s="24" t="s">
        <v>233</v>
      </c>
      <c r="E400" s="24"/>
      <c r="F400" s="33">
        <v>0</v>
      </c>
      <c r="G400" s="33">
        <v>0</v>
      </c>
      <c r="H400" s="38">
        <f t="shared" si="0"/>
        <v>0</v>
      </c>
      <c r="I400" s="44"/>
      <c r="J400" s="51"/>
    </row>
    <row r="401" spans="1:10" ht="13.35" hidden="1" customHeight="1">
      <c r="A401" s="1">
        <v>401</v>
      </c>
      <c r="B401" s="11"/>
      <c r="C401" s="18"/>
      <c r="D401" s="24" t="s">
        <v>133</v>
      </c>
      <c r="E401" s="24"/>
      <c r="F401" s="33">
        <v>0</v>
      </c>
      <c r="G401" s="33">
        <v>0</v>
      </c>
      <c r="H401" s="38">
        <f t="shared" si="0"/>
        <v>0</v>
      </c>
      <c r="I401" s="44"/>
      <c r="J401" s="51"/>
    </row>
    <row r="402" spans="1:10" ht="13.35" hidden="1" customHeight="1">
      <c r="A402" s="1">
        <v>402</v>
      </c>
      <c r="B402" s="11"/>
      <c r="C402" s="18"/>
      <c r="D402" s="24" t="s">
        <v>5</v>
      </c>
      <c r="E402" s="24"/>
      <c r="F402" s="33">
        <v>0</v>
      </c>
      <c r="G402" s="33">
        <v>0</v>
      </c>
      <c r="H402" s="38">
        <f t="shared" si="0"/>
        <v>0</v>
      </c>
      <c r="I402" s="44"/>
      <c r="J402" s="51"/>
    </row>
    <row r="403" spans="1:10" ht="13.35" hidden="1" customHeight="1">
      <c r="A403" s="1">
        <v>403</v>
      </c>
      <c r="B403" s="11"/>
      <c r="C403" s="18"/>
      <c r="D403" s="24" t="s">
        <v>234</v>
      </c>
      <c r="E403" s="24"/>
      <c r="F403" s="33">
        <v>0</v>
      </c>
      <c r="G403" s="33">
        <v>0</v>
      </c>
      <c r="H403" s="38">
        <f t="shared" si="0"/>
        <v>0</v>
      </c>
      <c r="I403" s="44"/>
      <c r="J403" s="51"/>
    </row>
    <row r="404" spans="1:10" ht="13.35" hidden="1" customHeight="1">
      <c r="A404" s="1">
        <v>404</v>
      </c>
      <c r="B404" s="10" t="s">
        <v>237</v>
      </c>
      <c r="C404" s="17"/>
      <c r="D404" s="23"/>
      <c r="E404" s="23"/>
      <c r="F404" s="32">
        <f>SUM(F405,F423)</f>
        <v>0</v>
      </c>
      <c r="G404" s="32">
        <f>SUM(G405,G423)</f>
        <v>0</v>
      </c>
      <c r="H404" s="38">
        <f t="shared" si="0"/>
        <v>0</v>
      </c>
      <c r="I404" s="45"/>
      <c r="J404" s="50"/>
    </row>
    <row r="405" spans="1:10" ht="13.35" hidden="1" customHeight="1">
      <c r="A405" s="1">
        <v>405</v>
      </c>
      <c r="B405" s="11"/>
      <c r="C405" s="18" t="s">
        <v>159</v>
      </c>
      <c r="D405" s="24"/>
      <c r="E405" s="24"/>
      <c r="F405" s="34">
        <f>SUM(F406:F422)</f>
        <v>0</v>
      </c>
      <c r="G405" s="34">
        <f>SUM(G406:G422)</f>
        <v>0</v>
      </c>
      <c r="H405" s="38">
        <f t="shared" si="0"/>
        <v>0</v>
      </c>
      <c r="I405" s="44"/>
      <c r="J405" s="51"/>
    </row>
    <row r="406" spans="1:10" ht="13.35" hidden="1" customHeight="1">
      <c r="A406" s="1">
        <v>406</v>
      </c>
      <c r="B406" s="11"/>
      <c r="C406" s="18"/>
      <c r="D406" s="24" t="s">
        <v>213</v>
      </c>
      <c r="E406" s="24"/>
      <c r="F406" s="33">
        <v>0</v>
      </c>
      <c r="G406" s="33">
        <v>0</v>
      </c>
      <c r="H406" s="38">
        <f t="shared" si="0"/>
        <v>0</v>
      </c>
      <c r="I406" s="44"/>
      <c r="J406" s="51"/>
    </row>
    <row r="407" spans="1:10" ht="13.35" hidden="1" customHeight="1">
      <c r="A407" s="1">
        <v>407</v>
      </c>
      <c r="B407" s="11"/>
      <c r="C407" s="18"/>
      <c r="D407" s="24" t="s">
        <v>214</v>
      </c>
      <c r="E407" s="24"/>
      <c r="F407" s="33">
        <v>0</v>
      </c>
      <c r="G407" s="33">
        <v>0</v>
      </c>
      <c r="H407" s="38">
        <f t="shared" si="0"/>
        <v>0</v>
      </c>
      <c r="I407" s="44"/>
      <c r="J407" s="51"/>
    </row>
    <row r="408" spans="1:10" ht="13.35" hidden="1" customHeight="1">
      <c r="A408" s="1">
        <v>408</v>
      </c>
      <c r="B408" s="11"/>
      <c r="C408" s="18"/>
      <c r="D408" s="24" t="s">
        <v>215</v>
      </c>
      <c r="E408" s="24"/>
      <c r="F408" s="33">
        <v>0</v>
      </c>
      <c r="G408" s="33">
        <v>0</v>
      </c>
      <c r="H408" s="38">
        <f t="shared" si="0"/>
        <v>0</v>
      </c>
      <c r="I408" s="44"/>
      <c r="J408" s="51"/>
    </row>
    <row r="409" spans="1:10" ht="13.35" hidden="1" customHeight="1">
      <c r="A409" s="1">
        <v>409</v>
      </c>
      <c r="B409" s="11"/>
      <c r="C409" s="18"/>
      <c r="D409" s="24" t="s">
        <v>217</v>
      </c>
      <c r="E409" s="24"/>
      <c r="F409" s="33">
        <v>0</v>
      </c>
      <c r="G409" s="33">
        <v>0</v>
      </c>
      <c r="H409" s="38">
        <f t="shared" si="0"/>
        <v>0</v>
      </c>
      <c r="I409" s="44"/>
      <c r="J409" s="51"/>
    </row>
    <row r="410" spans="1:10" ht="13.35" hidden="1" customHeight="1">
      <c r="A410" s="1">
        <v>410</v>
      </c>
      <c r="B410" s="11"/>
      <c r="C410" s="18"/>
      <c r="D410" s="24" t="s">
        <v>218</v>
      </c>
      <c r="E410" s="24"/>
      <c r="F410" s="33">
        <v>0</v>
      </c>
      <c r="G410" s="33">
        <v>0</v>
      </c>
      <c r="H410" s="38">
        <f t="shared" si="0"/>
        <v>0</v>
      </c>
      <c r="I410" s="44"/>
      <c r="J410" s="51"/>
    </row>
    <row r="411" spans="1:10" ht="13.35" hidden="1" customHeight="1">
      <c r="A411" s="1">
        <v>411</v>
      </c>
      <c r="B411" s="11"/>
      <c r="C411" s="18"/>
      <c r="D411" s="24" t="s">
        <v>219</v>
      </c>
      <c r="E411" s="24"/>
      <c r="F411" s="33">
        <v>0</v>
      </c>
      <c r="G411" s="33">
        <v>0</v>
      </c>
      <c r="H411" s="38">
        <f t="shared" si="0"/>
        <v>0</v>
      </c>
      <c r="I411" s="44"/>
      <c r="J411" s="51"/>
    </row>
    <row r="412" spans="1:10" ht="13.35" hidden="1" customHeight="1">
      <c r="A412" s="1">
        <v>412</v>
      </c>
      <c r="B412" s="11"/>
      <c r="C412" s="18"/>
      <c r="D412" s="24" t="s">
        <v>201</v>
      </c>
      <c r="E412" s="24"/>
      <c r="F412" s="33">
        <v>0</v>
      </c>
      <c r="G412" s="33">
        <v>0</v>
      </c>
      <c r="H412" s="38">
        <f t="shared" si="0"/>
        <v>0</v>
      </c>
      <c r="I412" s="44"/>
      <c r="J412" s="51"/>
    </row>
    <row r="413" spans="1:10" ht="13.35" hidden="1" customHeight="1">
      <c r="A413" s="1">
        <v>413</v>
      </c>
      <c r="B413" s="11"/>
      <c r="C413" s="18"/>
      <c r="D413" s="24" t="s">
        <v>221</v>
      </c>
      <c r="E413" s="24"/>
      <c r="F413" s="33">
        <v>0</v>
      </c>
      <c r="G413" s="33">
        <v>0</v>
      </c>
      <c r="H413" s="38">
        <f t="shared" si="0"/>
        <v>0</v>
      </c>
      <c r="I413" s="44"/>
      <c r="J413" s="51"/>
    </row>
    <row r="414" spans="1:10" ht="13.35" hidden="1" customHeight="1">
      <c r="A414" s="1">
        <v>414</v>
      </c>
      <c r="B414" s="11"/>
      <c r="C414" s="18"/>
      <c r="D414" s="24" t="s">
        <v>224</v>
      </c>
      <c r="E414" s="24"/>
      <c r="F414" s="33">
        <v>0</v>
      </c>
      <c r="G414" s="33">
        <v>0</v>
      </c>
      <c r="H414" s="38">
        <f t="shared" si="0"/>
        <v>0</v>
      </c>
      <c r="I414" s="44"/>
      <c r="J414" s="51"/>
    </row>
    <row r="415" spans="1:10" ht="13.35" hidden="1" customHeight="1">
      <c r="A415" s="1">
        <v>415</v>
      </c>
      <c r="B415" s="11"/>
      <c r="C415" s="18"/>
      <c r="D415" s="24" t="s">
        <v>122</v>
      </c>
      <c r="E415" s="24"/>
      <c r="F415" s="33">
        <v>0</v>
      </c>
      <c r="G415" s="33">
        <v>0</v>
      </c>
      <c r="H415" s="38">
        <f t="shared" si="0"/>
        <v>0</v>
      </c>
      <c r="I415" s="44"/>
      <c r="J415" s="51"/>
    </row>
    <row r="416" spans="1:10" ht="13.35" hidden="1" customHeight="1">
      <c r="A416" s="1">
        <v>416</v>
      </c>
      <c r="B416" s="11"/>
      <c r="C416" s="18"/>
      <c r="D416" s="24" t="s">
        <v>226</v>
      </c>
      <c r="E416" s="24"/>
      <c r="F416" s="33">
        <v>0</v>
      </c>
      <c r="G416" s="33">
        <v>0</v>
      </c>
      <c r="H416" s="38">
        <f t="shared" si="0"/>
        <v>0</v>
      </c>
      <c r="I416" s="44"/>
      <c r="J416" s="51"/>
    </row>
    <row r="417" spans="1:10" ht="13.35" hidden="1" customHeight="1">
      <c r="A417" s="1">
        <v>417</v>
      </c>
      <c r="B417" s="11"/>
      <c r="C417" s="18"/>
      <c r="D417" s="24" t="s">
        <v>227</v>
      </c>
      <c r="E417" s="24"/>
      <c r="F417" s="33">
        <v>0</v>
      </c>
      <c r="G417" s="33">
        <v>0</v>
      </c>
      <c r="H417" s="38">
        <f t="shared" si="0"/>
        <v>0</v>
      </c>
      <c r="I417" s="44"/>
      <c r="J417" s="51"/>
    </row>
    <row r="418" spans="1:10" ht="13.35" hidden="1" customHeight="1">
      <c r="A418" s="1">
        <v>418</v>
      </c>
      <c r="B418" s="11"/>
      <c r="C418" s="18"/>
      <c r="D418" s="24" t="s">
        <v>228</v>
      </c>
      <c r="E418" s="24"/>
      <c r="F418" s="33">
        <v>0</v>
      </c>
      <c r="G418" s="33">
        <v>0</v>
      </c>
      <c r="H418" s="38">
        <f t="shared" si="0"/>
        <v>0</v>
      </c>
      <c r="I418" s="44"/>
      <c r="J418" s="51"/>
    </row>
    <row r="419" spans="1:10" ht="13.35" hidden="1" customHeight="1">
      <c r="A419" s="1">
        <v>419</v>
      </c>
      <c r="B419" s="11"/>
      <c r="C419" s="18"/>
      <c r="D419" s="24" t="s">
        <v>182</v>
      </c>
      <c r="E419" s="24"/>
      <c r="F419" s="33">
        <v>0</v>
      </c>
      <c r="G419" s="33">
        <v>0</v>
      </c>
      <c r="H419" s="38">
        <f t="shared" si="0"/>
        <v>0</v>
      </c>
      <c r="I419" s="44"/>
      <c r="J419" s="51"/>
    </row>
    <row r="420" spans="1:10" ht="13.35" hidden="1" customHeight="1">
      <c r="A420" s="1">
        <v>420</v>
      </c>
      <c r="B420" s="11"/>
      <c r="C420" s="18"/>
      <c r="D420" s="24" t="s">
        <v>76</v>
      </c>
      <c r="E420" s="24"/>
      <c r="F420" s="33">
        <v>0</v>
      </c>
      <c r="G420" s="33">
        <v>0</v>
      </c>
      <c r="H420" s="38">
        <f t="shared" si="0"/>
        <v>0</v>
      </c>
      <c r="I420" s="44"/>
      <c r="J420" s="51"/>
    </row>
    <row r="421" spans="1:10" ht="13.35" hidden="1" customHeight="1">
      <c r="A421" s="1">
        <v>421</v>
      </c>
      <c r="B421" s="11"/>
      <c r="C421" s="18"/>
      <c r="D421" s="24" t="s">
        <v>230</v>
      </c>
      <c r="E421" s="24"/>
      <c r="F421" s="33">
        <v>0</v>
      </c>
      <c r="G421" s="33">
        <v>0</v>
      </c>
      <c r="H421" s="38">
        <f t="shared" si="0"/>
        <v>0</v>
      </c>
      <c r="I421" s="44"/>
      <c r="J421" s="51"/>
    </row>
    <row r="422" spans="1:10" ht="13.35" hidden="1" customHeight="1">
      <c r="A422" s="1">
        <v>422</v>
      </c>
      <c r="B422" s="11"/>
      <c r="C422" s="18"/>
      <c r="D422" s="24" t="s">
        <v>231</v>
      </c>
      <c r="E422" s="24"/>
      <c r="F422" s="33">
        <v>0</v>
      </c>
      <c r="G422" s="33">
        <v>0</v>
      </c>
      <c r="H422" s="38">
        <f t="shared" si="0"/>
        <v>0</v>
      </c>
      <c r="I422" s="44"/>
      <c r="J422" s="51"/>
    </row>
    <row r="423" spans="1:10" ht="13.35" hidden="1" customHeight="1">
      <c r="A423" s="1">
        <v>423</v>
      </c>
      <c r="B423" s="11"/>
      <c r="C423" s="18" t="s">
        <v>229</v>
      </c>
      <c r="D423" s="24"/>
      <c r="E423" s="24"/>
      <c r="F423" s="34">
        <f>SUM(F424:F427)</f>
        <v>0</v>
      </c>
      <c r="G423" s="34">
        <f>SUM(G424:G427)</f>
        <v>0</v>
      </c>
      <c r="H423" s="38">
        <f t="shared" si="0"/>
        <v>0</v>
      </c>
      <c r="I423" s="44"/>
      <c r="J423" s="51"/>
    </row>
    <row r="424" spans="1:10" ht="13.35" hidden="1" customHeight="1">
      <c r="A424" s="1">
        <v>424</v>
      </c>
      <c r="B424" s="11"/>
      <c r="C424" s="18"/>
      <c r="D424" s="24" t="s">
        <v>233</v>
      </c>
      <c r="E424" s="24"/>
      <c r="F424" s="33">
        <v>0</v>
      </c>
      <c r="G424" s="33">
        <v>0</v>
      </c>
      <c r="H424" s="38">
        <f t="shared" si="0"/>
        <v>0</v>
      </c>
      <c r="I424" s="44"/>
      <c r="J424" s="51"/>
    </row>
    <row r="425" spans="1:10" ht="13.35" hidden="1" customHeight="1">
      <c r="A425" s="1">
        <v>425</v>
      </c>
      <c r="B425" s="11"/>
      <c r="C425" s="18"/>
      <c r="D425" s="24" t="s">
        <v>133</v>
      </c>
      <c r="E425" s="24"/>
      <c r="F425" s="33">
        <v>0</v>
      </c>
      <c r="G425" s="33">
        <v>0</v>
      </c>
      <c r="H425" s="38">
        <f t="shared" si="0"/>
        <v>0</v>
      </c>
      <c r="I425" s="44"/>
      <c r="J425" s="51"/>
    </row>
    <row r="426" spans="1:10" ht="13.35" hidden="1" customHeight="1">
      <c r="A426" s="1">
        <v>426</v>
      </c>
      <c r="B426" s="11"/>
      <c r="C426" s="18"/>
      <c r="D426" s="24" t="s">
        <v>5</v>
      </c>
      <c r="E426" s="24"/>
      <c r="F426" s="33">
        <v>0</v>
      </c>
      <c r="G426" s="33">
        <v>0</v>
      </c>
      <c r="H426" s="38">
        <f t="shared" si="0"/>
        <v>0</v>
      </c>
      <c r="I426" s="44"/>
      <c r="J426" s="51"/>
    </row>
    <row r="427" spans="1:10" ht="13.35" hidden="1" customHeight="1">
      <c r="A427" s="1">
        <v>427</v>
      </c>
      <c r="B427" s="11"/>
      <c r="C427" s="18"/>
      <c r="D427" s="24" t="s">
        <v>254</v>
      </c>
      <c r="E427" s="24"/>
      <c r="F427" s="33">
        <v>0</v>
      </c>
      <c r="G427" s="33">
        <v>0</v>
      </c>
      <c r="H427" s="38">
        <f t="shared" si="0"/>
        <v>0</v>
      </c>
      <c r="I427" s="44"/>
      <c r="J427" s="51"/>
    </row>
    <row r="428" spans="1:10" ht="13.35" customHeight="1">
      <c r="A428" s="1">
        <v>428</v>
      </c>
      <c r="B428" s="10" t="s">
        <v>258</v>
      </c>
      <c r="C428" s="17"/>
      <c r="D428" s="23"/>
      <c r="E428" s="23"/>
      <c r="F428" s="32">
        <f>F429+F447</f>
        <v>78</v>
      </c>
      <c r="G428" s="32">
        <f>G429+G447</f>
        <v>1078</v>
      </c>
      <c r="H428" s="38">
        <f t="shared" si="0"/>
        <v>-1000</v>
      </c>
      <c r="I428" s="41"/>
      <c r="J428" s="50"/>
    </row>
    <row r="429" spans="1:10" ht="13.35" customHeight="1">
      <c r="A429" s="1">
        <v>429</v>
      </c>
      <c r="B429" s="11"/>
      <c r="C429" s="18" t="s">
        <v>259</v>
      </c>
      <c r="D429" s="24"/>
      <c r="E429" s="24"/>
      <c r="F429" s="34">
        <f>SUM(F430:F446)</f>
        <v>78</v>
      </c>
      <c r="G429" s="34">
        <f>SUM(G430:G446)</f>
        <v>1078</v>
      </c>
      <c r="H429" s="38">
        <f t="shared" si="0"/>
        <v>-1000</v>
      </c>
      <c r="I429" s="43"/>
      <c r="J429" s="51"/>
    </row>
    <row r="430" spans="1:10" ht="22.5" customHeight="1">
      <c r="A430" s="1">
        <v>430</v>
      </c>
      <c r="B430" s="11"/>
      <c r="C430" s="18"/>
      <c r="D430" s="24" t="s">
        <v>213</v>
      </c>
      <c r="E430" s="24"/>
      <c r="F430" s="33">
        <v>0</v>
      </c>
      <c r="G430" s="33">
        <v>1000</v>
      </c>
      <c r="H430" s="38">
        <f t="shared" si="0"/>
        <v>-1000</v>
      </c>
      <c r="I430" s="43" t="s">
        <v>280</v>
      </c>
      <c r="J430" s="51" t="s">
        <v>260</v>
      </c>
    </row>
    <row r="431" spans="1:10" ht="13.35" hidden="1" customHeight="1">
      <c r="A431" s="1">
        <v>431</v>
      </c>
      <c r="B431" s="11"/>
      <c r="C431" s="18"/>
      <c r="D431" s="24" t="s">
        <v>214</v>
      </c>
      <c r="E431" s="24"/>
      <c r="F431" s="33">
        <v>0</v>
      </c>
      <c r="G431" s="33">
        <v>0</v>
      </c>
      <c r="H431" s="38">
        <f t="shared" si="0"/>
        <v>0</v>
      </c>
      <c r="I431" s="44"/>
      <c r="J431" s="51"/>
    </row>
    <row r="432" spans="1:10" ht="13.35" hidden="1" customHeight="1">
      <c r="A432" s="1">
        <v>432</v>
      </c>
      <c r="B432" s="11"/>
      <c r="C432" s="18"/>
      <c r="D432" s="24" t="s">
        <v>215</v>
      </c>
      <c r="E432" s="24"/>
      <c r="F432" s="33">
        <v>0</v>
      </c>
      <c r="G432" s="33">
        <v>0</v>
      </c>
      <c r="H432" s="38">
        <f t="shared" si="0"/>
        <v>0</v>
      </c>
      <c r="I432" s="44"/>
      <c r="J432" s="51"/>
    </row>
    <row r="433" spans="1:10" ht="13.35" hidden="1" customHeight="1">
      <c r="A433" s="1">
        <v>433</v>
      </c>
      <c r="B433" s="11"/>
      <c r="C433" s="18"/>
      <c r="D433" s="24" t="s">
        <v>217</v>
      </c>
      <c r="E433" s="24"/>
      <c r="F433" s="33">
        <v>0</v>
      </c>
      <c r="G433" s="33">
        <v>0</v>
      </c>
      <c r="H433" s="38">
        <f t="shared" si="0"/>
        <v>0</v>
      </c>
      <c r="I433" s="44"/>
      <c r="J433" s="51"/>
    </row>
    <row r="434" spans="1:10" ht="13.35" hidden="1" customHeight="1">
      <c r="A434" s="1">
        <v>434</v>
      </c>
      <c r="B434" s="11"/>
      <c r="C434" s="18"/>
      <c r="D434" s="24" t="s">
        <v>218</v>
      </c>
      <c r="E434" s="24"/>
      <c r="F434" s="33">
        <v>0</v>
      </c>
      <c r="G434" s="33">
        <v>0</v>
      </c>
      <c r="H434" s="38">
        <f t="shared" si="0"/>
        <v>0</v>
      </c>
      <c r="I434" s="44"/>
      <c r="J434" s="51"/>
    </row>
    <row r="435" spans="1:10" ht="13.35" customHeight="1">
      <c r="A435" s="1">
        <v>435</v>
      </c>
      <c r="B435" s="11"/>
      <c r="C435" s="18"/>
      <c r="D435" s="24" t="s">
        <v>219</v>
      </c>
      <c r="E435" s="24"/>
      <c r="F435" s="33">
        <v>78</v>
      </c>
      <c r="G435" s="33">
        <v>78</v>
      </c>
      <c r="H435" s="38">
        <f t="shared" si="0"/>
        <v>0</v>
      </c>
      <c r="I435" s="44" t="s">
        <v>130</v>
      </c>
      <c r="J435" s="51"/>
    </row>
    <row r="436" spans="1:10" ht="13.35" hidden="1" customHeight="1">
      <c r="A436" s="1">
        <v>436</v>
      </c>
      <c r="B436" s="11"/>
      <c r="C436" s="18"/>
      <c r="D436" s="24" t="s">
        <v>220</v>
      </c>
      <c r="E436" s="24"/>
      <c r="F436" s="33">
        <v>0</v>
      </c>
      <c r="G436" s="33">
        <v>0</v>
      </c>
      <c r="H436" s="38">
        <f t="shared" si="0"/>
        <v>0</v>
      </c>
      <c r="I436" s="44"/>
      <c r="J436" s="51"/>
    </row>
    <row r="437" spans="1:10" ht="13.35" hidden="1" customHeight="1">
      <c r="A437" s="1">
        <v>437</v>
      </c>
      <c r="B437" s="11"/>
      <c r="C437" s="18"/>
      <c r="D437" s="24" t="s">
        <v>221</v>
      </c>
      <c r="E437" s="24"/>
      <c r="F437" s="33">
        <v>0</v>
      </c>
      <c r="G437" s="33">
        <v>0</v>
      </c>
      <c r="H437" s="38">
        <f t="shared" si="0"/>
        <v>0</v>
      </c>
      <c r="I437" s="44"/>
      <c r="J437" s="51"/>
    </row>
    <row r="438" spans="1:10" ht="13.35" hidden="1" customHeight="1">
      <c r="A438" s="1">
        <v>438</v>
      </c>
      <c r="B438" s="11"/>
      <c r="C438" s="18"/>
      <c r="D438" s="24" t="s">
        <v>224</v>
      </c>
      <c r="E438" s="24"/>
      <c r="F438" s="33">
        <v>0</v>
      </c>
      <c r="G438" s="33">
        <v>0</v>
      </c>
      <c r="H438" s="38">
        <f t="shared" si="0"/>
        <v>0</v>
      </c>
      <c r="I438" s="44"/>
      <c r="J438" s="51"/>
    </row>
    <row r="439" spans="1:10" ht="13.35" hidden="1" customHeight="1">
      <c r="A439" s="1">
        <v>439</v>
      </c>
      <c r="B439" s="11"/>
      <c r="C439" s="18"/>
      <c r="D439" s="24" t="s">
        <v>122</v>
      </c>
      <c r="E439" s="24"/>
      <c r="F439" s="33">
        <v>0</v>
      </c>
      <c r="G439" s="33">
        <v>0</v>
      </c>
      <c r="H439" s="38">
        <f t="shared" si="0"/>
        <v>0</v>
      </c>
      <c r="I439" s="44"/>
      <c r="J439" s="51"/>
    </row>
    <row r="440" spans="1:10" ht="13.35" hidden="1" customHeight="1">
      <c r="A440" s="1">
        <v>440</v>
      </c>
      <c r="B440" s="11"/>
      <c r="C440" s="18"/>
      <c r="D440" s="24" t="s">
        <v>226</v>
      </c>
      <c r="E440" s="24"/>
      <c r="F440" s="33">
        <v>0</v>
      </c>
      <c r="G440" s="33">
        <v>0</v>
      </c>
      <c r="H440" s="38">
        <f t="shared" si="0"/>
        <v>0</v>
      </c>
      <c r="I440" s="44"/>
      <c r="J440" s="51"/>
    </row>
    <row r="441" spans="1:10" ht="13.35" hidden="1" customHeight="1">
      <c r="A441" s="1">
        <v>441</v>
      </c>
      <c r="B441" s="11"/>
      <c r="C441" s="18"/>
      <c r="D441" s="24" t="s">
        <v>227</v>
      </c>
      <c r="E441" s="24"/>
      <c r="F441" s="33">
        <v>0</v>
      </c>
      <c r="G441" s="33">
        <v>0</v>
      </c>
      <c r="H441" s="38">
        <f t="shared" si="0"/>
        <v>0</v>
      </c>
      <c r="I441" s="44"/>
      <c r="J441" s="51"/>
    </row>
    <row r="442" spans="1:10" ht="13.35" hidden="1" customHeight="1">
      <c r="A442" s="1">
        <v>442</v>
      </c>
      <c r="B442" s="11"/>
      <c r="C442" s="18"/>
      <c r="D442" s="24" t="s">
        <v>228</v>
      </c>
      <c r="E442" s="24"/>
      <c r="F442" s="33">
        <v>0</v>
      </c>
      <c r="G442" s="33">
        <v>0</v>
      </c>
      <c r="H442" s="38">
        <f t="shared" si="0"/>
        <v>0</v>
      </c>
      <c r="I442" s="44"/>
      <c r="J442" s="51"/>
    </row>
    <row r="443" spans="1:10" ht="13.35" hidden="1" customHeight="1">
      <c r="A443" s="1">
        <v>443</v>
      </c>
      <c r="B443" s="11"/>
      <c r="C443" s="18"/>
      <c r="D443" s="24" t="s">
        <v>182</v>
      </c>
      <c r="E443" s="24"/>
      <c r="F443" s="33">
        <v>0</v>
      </c>
      <c r="G443" s="33">
        <v>0</v>
      </c>
      <c r="H443" s="38">
        <f t="shared" si="0"/>
        <v>0</v>
      </c>
      <c r="I443" s="44"/>
      <c r="J443" s="51"/>
    </row>
    <row r="444" spans="1:10" ht="13.35" hidden="1" customHeight="1">
      <c r="A444" s="1">
        <v>444</v>
      </c>
      <c r="B444" s="11"/>
      <c r="C444" s="18"/>
      <c r="D444" s="24" t="s">
        <v>76</v>
      </c>
      <c r="E444" s="24"/>
      <c r="F444" s="33">
        <v>0</v>
      </c>
      <c r="G444" s="33">
        <v>0</v>
      </c>
      <c r="H444" s="38">
        <f t="shared" si="0"/>
        <v>0</v>
      </c>
      <c r="I444" s="44"/>
      <c r="J444" s="51"/>
    </row>
    <row r="445" spans="1:10" ht="13.35" hidden="1" customHeight="1">
      <c r="A445" s="1">
        <v>445</v>
      </c>
      <c r="B445" s="11"/>
      <c r="C445" s="18"/>
      <c r="D445" s="24" t="s">
        <v>230</v>
      </c>
      <c r="E445" s="24"/>
      <c r="F445" s="33">
        <v>0</v>
      </c>
      <c r="G445" s="33">
        <v>0</v>
      </c>
      <c r="H445" s="38">
        <f t="shared" si="0"/>
        <v>0</v>
      </c>
      <c r="I445" s="44"/>
      <c r="J445" s="51"/>
    </row>
    <row r="446" spans="1:10" ht="13.35" hidden="1" customHeight="1">
      <c r="A446" s="1">
        <v>446</v>
      </c>
      <c r="B446" s="11"/>
      <c r="C446" s="18"/>
      <c r="D446" s="24" t="s">
        <v>231</v>
      </c>
      <c r="E446" s="24"/>
      <c r="F446" s="33">
        <v>0</v>
      </c>
      <c r="G446" s="33">
        <v>0</v>
      </c>
      <c r="H446" s="38">
        <f t="shared" si="0"/>
        <v>0</v>
      </c>
      <c r="I446" s="44"/>
      <c r="J446" s="51"/>
    </row>
    <row r="447" spans="1:10" ht="13.35" hidden="1" customHeight="1">
      <c r="A447" s="1">
        <v>447</v>
      </c>
      <c r="B447" s="11"/>
      <c r="C447" s="18" t="s">
        <v>261</v>
      </c>
      <c r="D447" s="24"/>
      <c r="E447" s="24"/>
      <c r="F447" s="34">
        <f>SUM(F448:F451)</f>
        <v>0</v>
      </c>
      <c r="G447" s="34">
        <f>SUM(G448:G451)</f>
        <v>0</v>
      </c>
      <c r="H447" s="38">
        <f t="shared" si="0"/>
        <v>0</v>
      </c>
      <c r="I447" s="44"/>
      <c r="J447" s="51"/>
    </row>
    <row r="448" spans="1:10" ht="13.35" hidden="1" customHeight="1">
      <c r="A448" s="1">
        <v>448</v>
      </c>
      <c r="B448" s="11"/>
      <c r="C448" s="18"/>
      <c r="D448" s="24" t="s">
        <v>233</v>
      </c>
      <c r="E448" s="24"/>
      <c r="F448" s="33">
        <v>0</v>
      </c>
      <c r="G448" s="33">
        <v>0</v>
      </c>
      <c r="H448" s="38">
        <f t="shared" si="0"/>
        <v>0</v>
      </c>
      <c r="I448" s="44"/>
      <c r="J448" s="51"/>
    </row>
    <row r="449" spans="1:10" ht="13.35" hidden="1" customHeight="1">
      <c r="A449" s="1">
        <v>449</v>
      </c>
      <c r="B449" s="11"/>
      <c r="C449" s="18"/>
      <c r="D449" s="24" t="s">
        <v>133</v>
      </c>
      <c r="E449" s="24"/>
      <c r="F449" s="33">
        <v>0</v>
      </c>
      <c r="G449" s="33">
        <v>0</v>
      </c>
      <c r="H449" s="38">
        <f t="shared" si="0"/>
        <v>0</v>
      </c>
      <c r="I449" s="44"/>
      <c r="J449" s="51"/>
    </row>
    <row r="450" spans="1:10" ht="13.35" hidden="1" customHeight="1">
      <c r="A450" s="1">
        <v>450</v>
      </c>
      <c r="B450" s="11"/>
      <c r="C450" s="18"/>
      <c r="D450" s="24" t="s">
        <v>5</v>
      </c>
      <c r="E450" s="24"/>
      <c r="F450" s="33">
        <v>0</v>
      </c>
      <c r="G450" s="33">
        <v>0</v>
      </c>
      <c r="H450" s="38">
        <f t="shared" si="0"/>
        <v>0</v>
      </c>
      <c r="I450" s="44"/>
      <c r="J450" s="51"/>
    </row>
    <row r="451" spans="1:10" ht="13.35" hidden="1" customHeight="1">
      <c r="A451" s="1">
        <v>451</v>
      </c>
      <c r="B451" s="11"/>
      <c r="C451" s="18"/>
      <c r="D451" s="24" t="s">
        <v>234</v>
      </c>
      <c r="E451" s="24"/>
      <c r="F451" s="33">
        <v>0</v>
      </c>
      <c r="G451" s="33">
        <v>0</v>
      </c>
      <c r="H451" s="38">
        <f t="shared" si="0"/>
        <v>0</v>
      </c>
      <c r="I451" s="44"/>
      <c r="J451" s="51"/>
    </row>
    <row r="452" spans="1:10" ht="13.35" customHeight="1">
      <c r="A452" s="1">
        <v>452</v>
      </c>
      <c r="B452" s="10" t="s">
        <v>262</v>
      </c>
      <c r="C452" s="17"/>
      <c r="D452" s="23"/>
      <c r="E452" s="23"/>
      <c r="F452" s="32">
        <f>SUM(F453,F471)</f>
        <v>0</v>
      </c>
      <c r="G452" s="32">
        <f>SUM(G453,G471)</f>
        <v>36</v>
      </c>
      <c r="H452" s="38">
        <f t="shared" si="0"/>
        <v>-36</v>
      </c>
      <c r="I452" s="41"/>
      <c r="J452" s="50"/>
    </row>
    <row r="453" spans="1:10" ht="13.35" hidden="1" customHeight="1">
      <c r="A453" s="1">
        <v>453</v>
      </c>
      <c r="B453" s="11"/>
      <c r="C453" s="18" t="s">
        <v>263</v>
      </c>
      <c r="D453" s="24"/>
      <c r="E453" s="24"/>
      <c r="F453" s="34">
        <f>SUM(F454:F470)</f>
        <v>0</v>
      </c>
      <c r="G453" s="34">
        <f>SUM(G454:G470)</f>
        <v>0</v>
      </c>
      <c r="H453" s="38">
        <f t="shared" si="0"/>
        <v>0</v>
      </c>
      <c r="I453" s="44"/>
      <c r="J453" s="51"/>
    </row>
    <row r="454" spans="1:10" ht="13.35" hidden="1" customHeight="1">
      <c r="A454" s="1">
        <v>454</v>
      </c>
      <c r="B454" s="11"/>
      <c r="C454" s="18"/>
      <c r="D454" s="24" t="s">
        <v>213</v>
      </c>
      <c r="E454" s="24"/>
      <c r="F454" s="33">
        <v>0</v>
      </c>
      <c r="G454" s="33">
        <v>0</v>
      </c>
      <c r="H454" s="38">
        <f t="shared" si="0"/>
        <v>0</v>
      </c>
      <c r="I454" s="44"/>
      <c r="J454" s="51"/>
    </row>
    <row r="455" spans="1:10" ht="13.35" hidden="1" customHeight="1">
      <c r="A455" s="1">
        <v>455</v>
      </c>
      <c r="B455" s="11"/>
      <c r="C455" s="18"/>
      <c r="D455" s="24" t="s">
        <v>214</v>
      </c>
      <c r="E455" s="24"/>
      <c r="F455" s="33">
        <v>0</v>
      </c>
      <c r="G455" s="33">
        <v>0</v>
      </c>
      <c r="H455" s="38">
        <f t="shared" si="0"/>
        <v>0</v>
      </c>
      <c r="I455" s="44"/>
      <c r="J455" s="51"/>
    </row>
    <row r="456" spans="1:10" ht="13.35" hidden="1" customHeight="1">
      <c r="A456" s="1">
        <v>456</v>
      </c>
      <c r="B456" s="11"/>
      <c r="C456" s="18"/>
      <c r="D456" s="24" t="s">
        <v>215</v>
      </c>
      <c r="E456" s="24"/>
      <c r="F456" s="33">
        <v>0</v>
      </c>
      <c r="G456" s="33">
        <v>0</v>
      </c>
      <c r="H456" s="38">
        <f t="shared" si="0"/>
        <v>0</v>
      </c>
      <c r="I456" s="44"/>
      <c r="J456" s="51"/>
    </row>
    <row r="457" spans="1:10" ht="13.35" hidden="1" customHeight="1">
      <c r="A457" s="1">
        <v>457</v>
      </c>
      <c r="B457" s="11"/>
      <c r="C457" s="18"/>
      <c r="D457" s="24" t="s">
        <v>217</v>
      </c>
      <c r="E457" s="24"/>
      <c r="F457" s="33">
        <v>0</v>
      </c>
      <c r="G457" s="33">
        <v>0</v>
      </c>
      <c r="H457" s="38">
        <f t="shared" si="0"/>
        <v>0</v>
      </c>
      <c r="I457" s="44"/>
      <c r="J457" s="51"/>
    </row>
    <row r="458" spans="1:10" ht="13.35" hidden="1" customHeight="1">
      <c r="A458" s="1">
        <v>458</v>
      </c>
      <c r="B458" s="11"/>
      <c r="C458" s="18"/>
      <c r="D458" s="24" t="s">
        <v>218</v>
      </c>
      <c r="E458" s="24"/>
      <c r="F458" s="33">
        <v>0</v>
      </c>
      <c r="G458" s="33">
        <v>0</v>
      </c>
      <c r="H458" s="38">
        <f t="shared" si="0"/>
        <v>0</v>
      </c>
      <c r="I458" s="44"/>
      <c r="J458" s="51"/>
    </row>
    <row r="459" spans="1:10" ht="13.35" hidden="1" customHeight="1">
      <c r="A459" s="1">
        <v>459</v>
      </c>
      <c r="B459" s="11"/>
      <c r="C459" s="18"/>
      <c r="D459" s="24" t="s">
        <v>219</v>
      </c>
      <c r="E459" s="24"/>
      <c r="F459" s="33">
        <v>0</v>
      </c>
      <c r="G459" s="33">
        <v>0</v>
      </c>
      <c r="H459" s="38">
        <f t="shared" si="0"/>
        <v>0</v>
      </c>
      <c r="I459" s="44"/>
      <c r="J459" s="51"/>
    </row>
    <row r="460" spans="1:10" ht="13.35" hidden="1" customHeight="1">
      <c r="A460" s="1">
        <v>460</v>
      </c>
      <c r="B460" s="11"/>
      <c r="C460" s="18"/>
      <c r="D460" s="24" t="s">
        <v>201</v>
      </c>
      <c r="E460" s="24"/>
      <c r="F460" s="33">
        <v>0</v>
      </c>
      <c r="G460" s="33">
        <v>0</v>
      </c>
      <c r="H460" s="38">
        <f t="shared" si="0"/>
        <v>0</v>
      </c>
      <c r="I460" s="44"/>
      <c r="J460" s="51"/>
    </row>
    <row r="461" spans="1:10" ht="13.35" hidden="1" customHeight="1">
      <c r="A461" s="1">
        <v>461</v>
      </c>
      <c r="B461" s="11"/>
      <c r="C461" s="18"/>
      <c r="D461" s="24" t="s">
        <v>221</v>
      </c>
      <c r="E461" s="24"/>
      <c r="F461" s="33">
        <v>0</v>
      </c>
      <c r="G461" s="33">
        <v>0</v>
      </c>
      <c r="H461" s="38">
        <f t="shared" si="0"/>
        <v>0</v>
      </c>
      <c r="I461" s="44"/>
      <c r="J461" s="51"/>
    </row>
    <row r="462" spans="1:10" ht="13.35" hidden="1" customHeight="1">
      <c r="A462" s="1">
        <v>462</v>
      </c>
      <c r="B462" s="11"/>
      <c r="C462" s="18"/>
      <c r="D462" s="24" t="s">
        <v>224</v>
      </c>
      <c r="E462" s="24"/>
      <c r="F462" s="33">
        <v>0</v>
      </c>
      <c r="G462" s="33">
        <v>0</v>
      </c>
      <c r="H462" s="38">
        <f t="shared" si="0"/>
        <v>0</v>
      </c>
      <c r="I462" s="44"/>
      <c r="J462" s="51"/>
    </row>
    <row r="463" spans="1:10" ht="13.35" hidden="1" customHeight="1">
      <c r="A463" s="1">
        <v>463</v>
      </c>
      <c r="B463" s="11"/>
      <c r="C463" s="18"/>
      <c r="D463" s="24" t="s">
        <v>122</v>
      </c>
      <c r="E463" s="24"/>
      <c r="F463" s="33">
        <v>0</v>
      </c>
      <c r="G463" s="33">
        <v>0</v>
      </c>
      <c r="H463" s="38">
        <f t="shared" si="0"/>
        <v>0</v>
      </c>
      <c r="I463" s="44"/>
      <c r="J463" s="51"/>
    </row>
    <row r="464" spans="1:10" ht="13.35" hidden="1" customHeight="1">
      <c r="A464" s="1">
        <v>464</v>
      </c>
      <c r="B464" s="11"/>
      <c r="C464" s="18"/>
      <c r="D464" s="24" t="s">
        <v>226</v>
      </c>
      <c r="E464" s="24"/>
      <c r="F464" s="33">
        <v>0</v>
      </c>
      <c r="G464" s="33">
        <v>0</v>
      </c>
      <c r="H464" s="38">
        <f t="shared" si="0"/>
        <v>0</v>
      </c>
      <c r="I464" s="44"/>
      <c r="J464" s="51"/>
    </row>
    <row r="465" spans="1:10" ht="13.35" hidden="1" customHeight="1">
      <c r="A465" s="1">
        <v>465</v>
      </c>
      <c r="B465" s="11"/>
      <c r="C465" s="18"/>
      <c r="D465" s="24" t="s">
        <v>227</v>
      </c>
      <c r="E465" s="24"/>
      <c r="F465" s="33">
        <v>0</v>
      </c>
      <c r="G465" s="33">
        <v>0</v>
      </c>
      <c r="H465" s="38">
        <f t="shared" si="0"/>
        <v>0</v>
      </c>
      <c r="I465" s="44"/>
      <c r="J465" s="51"/>
    </row>
    <row r="466" spans="1:10" ht="13.35" hidden="1" customHeight="1">
      <c r="A466" s="1">
        <v>466</v>
      </c>
      <c r="B466" s="11"/>
      <c r="C466" s="18"/>
      <c r="D466" s="24" t="s">
        <v>228</v>
      </c>
      <c r="E466" s="24"/>
      <c r="F466" s="33">
        <v>0</v>
      </c>
      <c r="G466" s="33">
        <v>0</v>
      </c>
      <c r="H466" s="38">
        <f t="shared" si="0"/>
        <v>0</v>
      </c>
      <c r="I466" s="44"/>
      <c r="J466" s="51"/>
    </row>
    <row r="467" spans="1:10" ht="13.35" hidden="1" customHeight="1">
      <c r="A467" s="1">
        <v>467</v>
      </c>
      <c r="B467" s="11"/>
      <c r="C467" s="18"/>
      <c r="D467" s="24" t="s">
        <v>182</v>
      </c>
      <c r="E467" s="24"/>
      <c r="F467" s="33">
        <v>0</v>
      </c>
      <c r="G467" s="33">
        <v>0</v>
      </c>
      <c r="H467" s="38">
        <f t="shared" si="0"/>
        <v>0</v>
      </c>
      <c r="I467" s="44"/>
      <c r="J467" s="51"/>
    </row>
    <row r="468" spans="1:10" ht="13.35" hidden="1" customHeight="1">
      <c r="A468" s="1">
        <v>468</v>
      </c>
      <c r="B468" s="11"/>
      <c r="C468" s="18"/>
      <c r="D468" s="24" t="s">
        <v>76</v>
      </c>
      <c r="E468" s="24"/>
      <c r="F468" s="33">
        <v>0</v>
      </c>
      <c r="G468" s="33">
        <v>0</v>
      </c>
      <c r="H468" s="38">
        <f t="shared" si="0"/>
        <v>0</v>
      </c>
      <c r="I468" s="44"/>
      <c r="J468" s="51"/>
    </row>
    <row r="469" spans="1:10" ht="13.35" hidden="1" customHeight="1">
      <c r="A469" s="1">
        <v>469</v>
      </c>
      <c r="B469" s="11"/>
      <c r="C469" s="18"/>
      <c r="D469" s="24" t="s">
        <v>230</v>
      </c>
      <c r="E469" s="24"/>
      <c r="F469" s="33">
        <v>0</v>
      </c>
      <c r="G469" s="33">
        <v>0</v>
      </c>
      <c r="H469" s="38">
        <f t="shared" si="0"/>
        <v>0</v>
      </c>
      <c r="I469" s="44"/>
      <c r="J469" s="51"/>
    </row>
    <row r="470" spans="1:10" ht="13.35" hidden="1" customHeight="1">
      <c r="A470" s="1">
        <v>470</v>
      </c>
      <c r="B470" s="11"/>
      <c r="C470" s="18"/>
      <c r="D470" s="24" t="s">
        <v>265</v>
      </c>
      <c r="E470" s="24"/>
      <c r="F470" s="33">
        <v>0</v>
      </c>
      <c r="G470" s="33">
        <v>0</v>
      </c>
      <c r="H470" s="38">
        <f t="shared" si="0"/>
        <v>0</v>
      </c>
      <c r="I470" s="44"/>
      <c r="J470" s="51"/>
    </row>
    <row r="471" spans="1:10" ht="13.35" customHeight="1">
      <c r="A471" s="1">
        <v>471</v>
      </c>
      <c r="B471" s="11"/>
      <c r="C471" s="18" t="s">
        <v>266</v>
      </c>
      <c r="D471" s="24"/>
      <c r="E471" s="24"/>
      <c r="F471" s="34">
        <f>SUM(F472:F475)</f>
        <v>0</v>
      </c>
      <c r="G471" s="34">
        <f>SUM(G472:G475)</f>
        <v>36</v>
      </c>
      <c r="H471" s="38">
        <f t="shared" si="0"/>
        <v>-36</v>
      </c>
      <c r="I471" s="43"/>
      <c r="J471" s="51"/>
    </row>
    <row r="472" spans="1:10" ht="13.35" hidden="1" customHeight="1">
      <c r="A472" s="1">
        <v>472</v>
      </c>
      <c r="B472" s="11"/>
      <c r="C472" s="18"/>
      <c r="D472" s="24" t="s">
        <v>233</v>
      </c>
      <c r="E472" s="24"/>
      <c r="F472" s="33">
        <v>0</v>
      </c>
      <c r="G472" s="33">
        <v>0</v>
      </c>
      <c r="H472" s="38">
        <f t="shared" si="0"/>
        <v>0</v>
      </c>
      <c r="I472" s="44"/>
      <c r="J472" s="51"/>
    </row>
    <row r="473" spans="1:10" ht="24.75" customHeight="1">
      <c r="A473" s="1">
        <v>473</v>
      </c>
      <c r="B473" s="11"/>
      <c r="C473" s="18"/>
      <c r="D473" s="24" t="s">
        <v>133</v>
      </c>
      <c r="E473" s="24"/>
      <c r="F473" s="33">
        <v>0</v>
      </c>
      <c r="G473" s="33">
        <v>36</v>
      </c>
      <c r="H473" s="38">
        <f t="shared" si="0"/>
        <v>-36</v>
      </c>
      <c r="I473" s="43" t="s">
        <v>290</v>
      </c>
      <c r="J473" s="51"/>
    </row>
    <row r="474" spans="1:10" ht="13.35" hidden="1" customHeight="1">
      <c r="A474" s="1">
        <v>474</v>
      </c>
      <c r="B474" s="11"/>
      <c r="C474" s="18"/>
      <c r="D474" s="24" t="s">
        <v>5</v>
      </c>
      <c r="E474" s="24"/>
      <c r="F474" s="33">
        <v>0</v>
      </c>
      <c r="G474" s="33">
        <v>0</v>
      </c>
      <c r="H474" s="38">
        <f t="shared" si="0"/>
        <v>0</v>
      </c>
      <c r="I474" s="44"/>
      <c r="J474" s="51"/>
    </row>
    <row r="475" spans="1:10" ht="13.35" hidden="1" customHeight="1">
      <c r="A475" s="1">
        <v>475</v>
      </c>
      <c r="B475" s="11"/>
      <c r="C475" s="18"/>
      <c r="D475" s="24" t="s">
        <v>234</v>
      </c>
      <c r="E475" s="24"/>
      <c r="F475" s="33">
        <v>0</v>
      </c>
      <c r="G475" s="33">
        <v>0</v>
      </c>
      <c r="H475" s="38">
        <f t="shared" si="0"/>
        <v>0</v>
      </c>
      <c r="I475" s="44"/>
      <c r="J475" s="51"/>
    </row>
    <row r="476" spans="1:10" ht="13.35" customHeight="1">
      <c r="A476" s="1">
        <v>476</v>
      </c>
      <c r="B476" s="10" t="s">
        <v>264</v>
      </c>
      <c r="C476" s="17"/>
      <c r="D476" s="23"/>
      <c r="E476" s="23"/>
      <c r="F476" s="32">
        <f>SUM(F477:F480)</f>
        <v>1092</v>
      </c>
      <c r="G476" s="32">
        <f>SUM(G477:G480)</f>
        <v>0</v>
      </c>
      <c r="H476" s="38">
        <f t="shared" si="0"/>
        <v>1092</v>
      </c>
      <c r="I476" s="45"/>
      <c r="J476" s="50"/>
    </row>
    <row r="477" spans="1:10" ht="13.35" hidden="1" customHeight="1">
      <c r="A477" s="1">
        <v>477</v>
      </c>
      <c r="B477" s="11"/>
      <c r="C477" s="18" t="s">
        <v>267</v>
      </c>
      <c r="D477" s="24"/>
      <c r="E477" s="24"/>
      <c r="F477" s="33">
        <v>0</v>
      </c>
      <c r="G477" s="33">
        <v>0</v>
      </c>
      <c r="H477" s="38">
        <f t="shared" si="0"/>
        <v>0</v>
      </c>
      <c r="I477" s="44"/>
      <c r="J477" s="51"/>
    </row>
    <row r="478" spans="1:10" ht="54.75" customHeight="1">
      <c r="A478" s="1">
        <v>478</v>
      </c>
      <c r="B478" s="11"/>
      <c r="C478" s="18" t="s">
        <v>268</v>
      </c>
      <c r="D478" s="24"/>
      <c r="E478" s="24"/>
      <c r="F478" s="33">
        <v>1092</v>
      </c>
      <c r="G478" s="33">
        <v>0</v>
      </c>
      <c r="H478" s="38">
        <f t="shared" si="0"/>
        <v>1092</v>
      </c>
      <c r="I478" s="44" t="s">
        <v>44</v>
      </c>
      <c r="J478" s="51"/>
    </row>
    <row r="479" spans="1:10" ht="13.35" hidden="1" customHeight="1">
      <c r="A479" s="1">
        <v>479</v>
      </c>
      <c r="B479" s="11"/>
      <c r="C479" s="18" t="s">
        <v>269</v>
      </c>
      <c r="D479" s="24"/>
      <c r="E479" s="24"/>
      <c r="F479" s="33">
        <v>0</v>
      </c>
      <c r="G479" s="33">
        <v>0</v>
      </c>
      <c r="H479" s="38">
        <f t="shared" si="0"/>
        <v>0</v>
      </c>
      <c r="I479" s="44"/>
      <c r="J479" s="51"/>
    </row>
    <row r="480" spans="1:10" ht="9.75" hidden="1" customHeight="1">
      <c r="A480" s="1">
        <v>480</v>
      </c>
      <c r="B480" s="11"/>
      <c r="C480" s="18" t="s">
        <v>121</v>
      </c>
      <c r="D480" s="24"/>
      <c r="E480" s="24"/>
      <c r="F480" s="33">
        <v>0</v>
      </c>
      <c r="G480" s="33">
        <v>0</v>
      </c>
      <c r="H480" s="38">
        <f t="shared" si="0"/>
        <v>0</v>
      </c>
      <c r="I480" s="44"/>
      <c r="J480" s="51"/>
    </row>
    <row r="481" spans="1:10" ht="13.35" customHeight="1">
      <c r="A481" s="1">
        <v>481</v>
      </c>
      <c r="B481" s="14" t="s">
        <v>270</v>
      </c>
      <c r="C481" s="21"/>
      <c r="D481" s="26"/>
      <c r="E481" s="26"/>
      <c r="F481" s="32">
        <f>SUM(F328,F332,F356,F380,F404,F428,F452,F476)</f>
        <v>1170</v>
      </c>
      <c r="G481" s="32">
        <f>SUM(G328,G332,G356,G380,G404,G428,G452,G476)</f>
        <v>1114</v>
      </c>
      <c r="H481" s="38">
        <f t="shared" si="0"/>
        <v>56</v>
      </c>
      <c r="I481" s="41"/>
      <c r="J481" s="50"/>
    </row>
    <row r="482" spans="1:10" ht="13.35" customHeight="1">
      <c r="A482" s="1">
        <v>482</v>
      </c>
      <c r="B482" s="10" t="s">
        <v>271</v>
      </c>
      <c r="C482" s="17"/>
      <c r="D482" s="17"/>
      <c r="E482" s="23"/>
      <c r="F482" s="32">
        <f>F327-F481</f>
        <v>-786</v>
      </c>
      <c r="G482" s="32">
        <f>G327-G481</f>
        <v>-785</v>
      </c>
      <c r="H482" s="38">
        <f t="shared" si="0"/>
        <v>-1</v>
      </c>
      <c r="I482" s="41"/>
      <c r="J482" s="50"/>
    </row>
    <row r="483" spans="1:10" ht="13.35" customHeight="1">
      <c r="A483" s="1">
        <v>483</v>
      </c>
      <c r="B483" s="15" t="s">
        <v>272</v>
      </c>
      <c r="C483" s="22"/>
      <c r="D483" s="22"/>
      <c r="E483" s="30"/>
      <c r="F483" s="32">
        <v>0</v>
      </c>
      <c r="G483" s="32">
        <v>0</v>
      </c>
      <c r="H483" s="38">
        <f t="shared" si="0"/>
        <v>0</v>
      </c>
      <c r="I483" s="41"/>
      <c r="J483" s="50"/>
    </row>
    <row r="484" spans="1:10" ht="13.35" customHeight="1">
      <c r="A484" s="1">
        <v>484</v>
      </c>
      <c r="B484" s="15" t="s">
        <v>273</v>
      </c>
      <c r="C484" s="22"/>
      <c r="D484" s="22"/>
      <c r="E484" s="30"/>
      <c r="F484" s="32">
        <f>F155+F174+F482-F483</f>
        <v>-1018</v>
      </c>
      <c r="G484" s="32">
        <f>G155+G174+G482-G483</f>
        <v>-634</v>
      </c>
      <c r="H484" s="38">
        <f t="shared" si="0"/>
        <v>-384</v>
      </c>
      <c r="I484" s="41"/>
      <c r="J484" s="50"/>
    </row>
    <row r="485" spans="1:10" ht="13.35" customHeight="1">
      <c r="A485" s="1">
        <v>485</v>
      </c>
      <c r="B485" s="15" t="s">
        <v>274</v>
      </c>
      <c r="C485" s="22"/>
      <c r="D485" s="22"/>
      <c r="E485" s="30"/>
      <c r="F485" s="36">
        <v>1018</v>
      </c>
      <c r="G485" s="36">
        <v>634</v>
      </c>
      <c r="H485" s="38">
        <f t="shared" si="0"/>
        <v>384</v>
      </c>
      <c r="I485" s="41"/>
      <c r="J485" s="50"/>
    </row>
    <row r="486" spans="1:10" ht="13.35" customHeight="1">
      <c r="A486" s="1">
        <v>486</v>
      </c>
      <c r="B486" s="15" t="s">
        <v>7</v>
      </c>
      <c r="C486" s="22"/>
      <c r="D486" s="22"/>
      <c r="E486" s="30"/>
      <c r="F486" s="32">
        <f>F485+F484</f>
        <v>0</v>
      </c>
      <c r="G486" s="32">
        <f>G485+G484</f>
        <v>0</v>
      </c>
      <c r="H486" s="38">
        <f t="shared" si="0"/>
        <v>0</v>
      </c>
      <c r="I486" s="41"/>
      <c r="J486" s="50"/>
    </row>
  </sheetData>
  <mergeCells count="2">
    <mergeCell ref="B1:E1"/>
    <mergeCell ref="B2:E2"/>
  </mergeCells>
  <phoneticPr fontId="2"/>
  <conditionalFormatting sqref="F4">
    <cfRule type="expression" dxfId="139" priority="140">
      <formula>F4=""</formula>
    </cfRule>
  </conditionalFormatting>
  <conditionalFormatting sqref="F5">
    <cfRule type="expression" dxfId="138" priority="139">
      <formula>F5=""</formula>
    </cfRule>
  </conditionalFormatting>
  <conditionalFormatting sqref="F7">
    <cfRule type="expression" dxfId="137" priority="138">
      <formula>F7=""</formula>
    </cfRule>
  </conditionalFormatting>
  <conditionalFormatting sqref="F10:F13">
    <cfRule type="expression" dxfId="136" priority="137">
      <formula>F10=""</formula>
    </cfRule>
  </conditionalFormatting>
  <conditionalFormatting sqref="F15:F17">
    <cfRule type="expression" dxfId="135" priority="136">
      <formula>F15=""</formula>
    </cfRule>
  </conditionalFormatting>
  <conditionalFormatting sqref="F19">
    <cfRule type="expression" dxfId="134" priority="135">
      <formula>F19=""</formula>
    </cfRule>
  </conditionalFormatting>
  <conditionalFormatting sqref="F22:F23">
    <cfRule type="expression" dxfId="133" priority="134">
      <formula>F22=""</formula>
    </cfRule>
  </conditionalFormatting>
  <conditionalFormatting sqref="F25:F26">
    <cfRule type="expression" dxfId="132" priority="133">
      <formula>F25=""</formula>
    </cfRule>
  </conditionalFormatting>
  <conditionalFormatting sqref="F28:F29">
    <cfRule type="expression" dxfId="131" priority="132">
      <formula>F28=""</formula>
    </cfRule>
  </conditionalFormatting>
  <conditionalFormatting sqref="F31">
    <cfRule type="expression" dxfId="130" priority="131">
      <formula>F31=""</formula>
    </cfRule>
  </conditionalFormatting>
  <conditionalFormatting sqref="F33:F35">
    <cfRule type="expression" dxfId="129" priority="130">
      <formula>F33=""</formula>
    </cfRule>
  </conditionalFormatting>
  <conditionalFormatting sqref="F38:F39">
    <cfRule type="expression" dxfId="128" priority="129">
      <formula>F38=""</formula>
    </cfRule>
  </conditionalFormatting>
  <conditionalFormatting sqref="F41:F42">
    <cfRule type="expression" dxfId="127" priority="128">
      <formula>F41=""</formula>
    </cfRule>
  </conditionalFormatting>
  <conditionalFormatting sqref="F44:F45">
    <cfRule type="expression" dxfId="126" priority="127">
      <formula>F44=""</formula>
    </cfRule>
  </conditionalFormatting>
  <conditionalFormatting sqref="F47:F48">
    <cfRule type="expression" dxfId="125" priority="126">
      <formula>F47=""</formula>
    </cfRule>
  </conditionalFormatting>
  <conditionalFormatting sqref="F51:F52">
    <cfRule type="expression" dxfId="124" priority="125">
      <formula>F51=""</formula>
    </cfRule>
  </conditionalFormatting>
  <conditionalFormatting sqref="F55:F56">
    <cfRule type="expression" dxfId="123" priority="124">
      <formula>F55=""</formula>
    </cfRule>
  </conditionalFormatting>
  <conditionalFormatting sqref="F58">
    <cfRule type="expression" dxfId="122" priority="123">
      <formula>F58=""</formula>
    </cfRule>
  </conditionalFormatting>
  <conditionalFormatting sqref="F60">
    <cfRule type="expression" dxfId="121" priority="122">
      <formula>F60=""</formula>
    </cfRule>
  </conditionalFormatting>
  <conditionalFormatting sqref="F62:F63">
    <cfRule type="expression" dxfId="120" priority="121">
      <formula>F62=""</formula>
    </cfRule>
  </conditionalFormatting>
  <conditionalFormatting sqref="F66:F68">
    <cfRule type="expression" dxfId="119" priority="120">
      <formula>F66=""</formula>
    </cfRule>
  </conditionalFormatting>
  <conditionalFormatting sqref="F70:F75">
    <cfRule type="expression" dxfId="118" priority="119">
      <formula>F70=""</formula>
    </cfRule>
  </conditionalFormatting>
  <conditionalFormatting sqref="F77:F85">
    <cfRule type="expression" dxfId="117" priority="118">
      <formula>F77=""</formula>
    </cfRule>
  </conditionalFormatting>
  <conditionalFormatting sqref="F86:F104">
    <cfRule type="expression" dxfId="116" priority="117">
      <formula>F86=""</formula>
    </cfRule>
  </conditionalFormatting>
  <conditionalFormatting sqref="F106:F120">
    <cfRule type="expression" dxfId="115" priority="116">
      <formula>F106=""</formula>
    </cfRule>
  </conditionalFormatting>
  <conditionalFormatting sqref="F121:F128">
    <cfRule type="expression" dxfId="114" priority="115">
      <formula>F121=""</formula>
    </cfRule>
  </conditionalFormatting>
  <conditionalFormatting sqref="F130">
    <cfRule type="expression" dxfId="113" priority="114">
      <formula>F130=""</formula>
    </cfRule>
  </conditionalFormatting>
  <conditionalFormatting sqref="F133:F140">
    <cfRule type="expression" dxfId="112" priority="113">
      <formula>F133=""</formula>
    </cfRule>
  </conditionalFormatting>
  <conditionalFormatting sqref="F143:F145">
    <cfRule type="expression" dxfId="111" priority="112">
      <formula>F143=""</formula>
    </cfRule>
  </conditionalFormatting>
  <conditionalFormatting sqref="F147">
    <cfRule type="expression" dxfId="110" priority="111">
      <formula>F147=""</formula>
    </cfRule>
  </conditionalFormatting>
  <conditionalFormatting sqref="F150:F151">
    <cfRule type="expression" dxfId="109" priority="110">
      <formula>F150=""</formula>
    </cfRule>
  </conditionalFormatting>
  <conditionalFormatting sqref="F153">
    <cfRule type="expression" dxfId="108" priority="109">
      <formula>F153=""</formula>
    </cfRule>
  </conditionalFormatting>
  <conditionalFormatting sqref="F157:F159">
    <cfRule type="expression" dxfId="107" priority="108">
      <formula>F157=""</formula>
    </cfRule>
  </conditionalFormatting>
  <conditionalFormatting sqref="F161">
    <cfRule type="expression" dxfId="106" priority="107">
      <formula>F161=""</formula>
    </cfRule>
  </conditionalFormatting>
  <conditionalFormatting sqref="F164:F166">
    <cfRule type="expression" dxfId="105" priority="106">
      <formula>F164=""</formula>
    </cfRule>
  </conditionalFormatting>
  <conditionalFormatting sqref="F168">
    <cfRule type="expression" dxfId="104" priority="105">
      <formula>F168=""</formula>
    </cfRule>
  </conditionalFormatting>
  <conditionalFormatting sqref="F170">
    <cfRule type="expression" dxfId="103" priority="104">
      <formula>F170=""</formula>
    </cfRule>
  </conditionalFormatting>
  <conditionalFormatting sqref="F172">
    <cfRule type="expression" dxfId="102" priority="103">
      <formula>F172=""</formula>
    </cfRule>
  </conditionalFormatting>
  <conditionalFormatting sqref="F176:F178">
    <cfRule type="expression" dxfId="101" priority="102">
      <formula>F176=""</formula>
    </cfRule>
  </conditionalFormatting>
  <conditionalFormatting sqref="F181:F197">
    <cfRule type="expression" dxfId="100" priority="101">
      <formula>F181=""</formula>
    </cfRule>
  </conditionalFormatting>
  <conditionalFormatting sqref="F199:F202">
    <cfRule type="expression" dxfId="99" priority="100">
      <formula>F199=""</formula>
    </cfRule>
  </conditionalFormatting>
  <conditionalFormatting sqref="F205:F221">
    <cfRule type="expression" dxfId="98" priority="99">
      <formula>F205=""</formula>
    </cfRule>
  </conditionalFormatting>
  <conditionalFormatting sqref="F223:F226">
    <cfRule type="expression" dxfId="97" priority="98">
      <formula>F223=""</formula>
    </cfRule>
  </conditionalFormatting>
  <conditionalFormatting sqref="F229:F245">
    <cfRule type="expression" dxfId="96" priority="97">
      <formula>F229=""</formula>
    </cfRule>
  </conditionalFormatting>
  <conditionalFormatting sqref="F247:F250">
    <cfRule type="expression" dxfId="95" priority="96">
      <formula>F247=""</formula>
    </cfRule>
  </conditionalFormatting>
  <conditionalFormatting sqref="F253:F269">
    <cfRule type="expression" dxfId="94" priority="95">
      <formula>F253=""</formula>
    </cfRule>
  </conditionalFormatting>
  <conditionalFormatting sqref="F271:F274">
    <cfRule type="expression" dxfId="93" priority="94">
      <formula>F271=""</formula>
    </cfRule>
  </conditionalFormatting>
  <conditionalFormatting sqref="F277:F293">
    <cfRule type="expression" dxfId="92" priority="93">
      <formula>F277=""</formula>
    </cfRule>
  </conditionalFormatting>
  <conditionalFormatting sqref="F295:F298">
    <cfRule type="expression" dxfId="91" priority="92">
      <formula>F295=""</formula>
    </cfRule>
  </conditionalFormatting>
  <conditionalFormatting sqref="F301:F317">
    <cfRule type="expression" dxfId="90" priority="91">
      <formula>F301=""</formula>
    </cfRule>
  </conditionalFormatting>
  <conditionalFormatting sqref="F319:F322">
    <cfRule type="expression" dxfId="89" priority="90">
      <formula>F319=""</formula>
    </cfRule>
  </conditionalFormatting>
  <conditionalFormatting sqref="F324:F326">
    <cfRule type="expression" dxfId="88" priority="89">
      <formula>F324=""</formula>
    </cfRule>
  </conditionalFormatting>
  <conditionalFormatting sqref="F329:F331">
    <cfRule type="expression" dxfId="87" priority="88">
      <formula>F329=""</formula>
    </cfRule>
  </conditionalFormatting>
  <conditionalFormatting sqref="F334">
    <cfRule type="expression" dxfId="86" priority="87">
      <formula>F334=""</formula>
    </cfRule>
  </conditionalFormatting>
  <conditionalFormatting sqref="F335:F343">
    <cfRule type="expression" dxfId="85" priority="86">
      <formula>F335=""</formula>
    </cfRule>
  </conditionalFormatting>
  <conditionalFormatting sqref="F344:F350">
    <cfRule type="expression" dxfId="84" priority="85">
      <formula>F344=""</formula>
    </cfRule>
  </conditionalFormatting>
  <conditionalFormatting sqref="F352:F355">
    <cfRule type="expression" dxfId="83" priority="84">
      <formula>F352=""</formula>
    </cfRule>
  </conditionalFormatting>
  <conditionalFormatting sqref="F358:F374">
    <cfRule type="expression" dxfId="82" priority="83">
      <formula>F358=""</formula>
    </cfRule>
  </conditionalFormatting>
  <conditionalFormatting sqref="F376:F379">
    <cfRule type="expression" dxfId="81" priority="82">
      <formula>F376=""</formula>
    </cfRule>
  </conditionalFormatting>
  <conditionalFormatting sqref="F382:F398">
    <cfRule type="expression" dxfId="80" priority="81">
      <formula>F382=""</formula>
    </cfRule>
  </conditionalFormatting>
  <conditionalFormatting sqref="F400:F403">
    <cfRule type="expression" dxfId="79" priority="80">
      <formula>F400=""</formula>
    </cfRule>
  </conditionalFormatting>
  <conditionalFormatting sqref="F406:F417">
    <cfRule type="expression" dxfId="78" priority="79">
      <formula>F406=""</formula>
    </cfRule>
  </conditionalFormatting>
  <conditionalFormatting sqref="F418:F422">
    <cfRule type="expression" dxfId="77" priority="78">
      <formula>F418=""</formula>
    </cfRule>
  </conditionalFormatting>
  <conditionalFormatting sqref="F424:F427">
    <cfRule type="expression" dxfId="76" priority="77">
      <formula>F424=""</formula>
    </cfRule>
  </conditionalFormatting>
  <conditionalFormatting sqref="F430:F446">
    <cfRule type="expression" dxfId="75" priority="76">
      <formula>F430=""</formula>
    </cfRule>
  </conditionalFormatting>
  <conditionalFormatting sqref="F448:F451">
    <cfRule type="expression" dxfId="74" priority="75">
      <formula>F448=""</formula>
    </cfRule>
  </conditionalFormatting>
  <conditionalFormatting sqref="F454:F470">
    <cfRule type="expression" dxfId="73" priority="74">
      <formula>F454=""</formula>
    </cfRule>
  </conditionalFormatting>
  <conditionalFormatting sqref="F472:F475">
    <cfRule type="expression" dxfId="72" priority="73">
      <formula>F472=""</formula>
    </cfRule>
  </conditionalFormatting>
  <conditionalFormatting sqref="F477:F480">
    <cfRule type="expression" dxfId="71" priority="72">
      <formula>F477=""</formula>
    </cfRule>
  </conditionalFormatting>
  <conditionalFormatting sqref="F485">
    <cfRule type="expression" dxfId="70" priority="71">
      <formula>F485=""</formula>
    </cfRule>
  </conditionalFormatting>
  <conditionalFormatting sqref="G4">
    <cfRule type="expression" dxfId="69" priority="70">
      <formula>G4=""</formula>
    </cfRule>
  </conditionalFormatting>
  <conditionalFormatting sqref="G5">
    <cfRule type="expression" dxfId="68" priority="69">
      <formula>G5=""</formula>
    </cfRule>
  </conditionalFormatting>
  <conditionalFormatting sqref="G7">
    <cfRule type="expression" dxfId="67" priority="68">
      <formula>G7=""</formula>
    </cfRule>
  </conditionalFormatting>
  <conditionalFormatting sqref="G10:G13">
    <cfRule type="expression" dxfId="66" priority="67">
      <formula>G10=""</formula>
    </cfRule>
  </conditionalFormatting>
  <conditionalFormatting sqref="G15:G17">
    <cfRule type="expression" dxfId="65" priority="66">
      <formula>G15=""</formula>
    </cfRule>
  </conditionalFormatting>
  <conditionalFormatting sqref="G19">
    <cfRule type="expression" dxfId="64" priority="65">
      <formula>G19=""</formula>
    </cfRule>
  </conditionalFormatting>
  <conditionalFormatting sqref="G22:G23">
    <cfRule type="expression" dxfId="63" priority="64">
      <formula>G22=""</formula>
    </cfRule>
  </conditionalFormatting>
  <conditionalFormatting sqref="G25:G26">
    <cfRule type="expression" dxfId="62" priority="63">
      <formula>G25=""</formula>
    </cfRule>
  </conditionalFormatting>
  <conditionalFormatting sqref="G28:G29">
    <cfRule type="expression" dxfId="61" priority="62">
      <formula>G28=""</formula>
    </cfRule>
  </conditionalFormatting>
  <conditionalFormatting sqref="G31">
    <cfRule type="expression" dxfId="60" priority="61">
      <formula>G31=""</formula>
    </cfRule>
  </conditionalFormatting>
  <conditionalFormatting sqref="G33:G35">
    <cfRule type="expression" dxfId="59" priority="60">
      <formula>G33=""</formula>
    </cfRule>
  </conditionalFormatting>
  <conditionalFormatting sqref="G38:G39">
    <cfRule type="expression" dxfId="58" priority="59">
      <formula>G38=""</formula>
    </cfRule>
  </conditionalFormatting>
  <conditionalFormatting sqref="G41:G42">
    <cfRule type="expression" dxfId="57" priority="58">
      <formula>G41=""</formula>
    </cfRule>
  </conditionalFormatting>
  <conditionalFormatting sqref="G44:G45">
    <cfRule type="expression" dxfId="56" priority="57">
      <formula>G44=""</formula>
    </cfRule>
  </conditionalFormatting>
  <conditionalFormatting sqref="G47:G48">
    <cfRule type="expression" dxfId="55" priority="56">
      <formula>G47=""</formula>
    </cfRule>
  </conditionalFormatting>
  <conditionalFormatting sqref="G51:G52">
    <cfRule type="expression" dxfId="54" priority="55">
      <formula>G51=""</formula>
    </cfRule>
  </conditionalFormatting>
  <conditionalFormatting sqref="G55:G56">
    <cfRule type="expression" dxfId="53" priority="54">
      <formula>G55=""</formula>
    </cfRule>
  </conditionalFormatting>
  <conditionalFormatting sqref="G58">
    <cfRule type="expression" dxfId="52" priority="53">
      <formula>G58=""</formula>
    </cfRule>
  </conditionalFormatting>
  <conditionalFormatting sqref="G60">
    <cfRule type="expression" dxfId="51" priority="52">
      <formula>G60=""</formula>
    </cfRule>
  </conditionalFormatting>
  <conditionalFormatting sqref="G62:G63">
    <cfRule type="expression" dxfId="50" priority="51">
      <formula>G62=""</formula>
    </cfRule>
  </conditionalFormatting>
  <conditionalFormatting sqref="G66:G68">
    <cfRule type="expression" dxfId="49" priority="50">
      <formula>G66=""</formula>
    </cfRule>
  </conditionalFormatting>
  <conditionalFormatting sqref="G70:G75">
    <cfRule type="expression" dxfId="48" priority="49">
      <formula>G70=""</formula>
    </cfRule>
  </conditionalFormatting>
  <conditionalFormatting sqref="G77:G85">
    <cfRule type="expression" dxfId="47" priority="48">
      <formula>G77=""</formula>
    </cfRule>
  </conditionalFormatting>
  <conditionalFormatting sqref="G86:G104">
    <cfRule type="expression" dxfId="46" priority="47">
      <formula>G86=""</formula>
    </cfRule>
  </conditionalFormatting>
  <conditionalFormatting sqref="G106:G120">
    <cfRule type="expression" dxfId="45" priority="46">
      <formula>G106=""</formula>
    </cfRule>
  </conditionalFormatting>
  <conditionalFormatting sqref="G121:G128">
    <cfRule type="expression" dxfId="44" priority="45">
      <formula>G121=""</formula>
    </cfRule>
  </conditionalFormatting>
  <conditionalFormatting sqref="G130">
    <cfRule type="expression" dxfId="43" priority="44">
      <formula>G130=""</formula>
    </cfRule>
  </conditionalFormatting>
  <conditionalFormatting sqref="G133:G140">
    <cfRule type="expression" dxfId="42" priority="43">
      <formula>G133=""</formula>
    </cfRule>
  </conditionalFormatting>
  <conditionalFormatting sqref="G143:G145">
    <cfRule type="expression" dxfId="41" priority="42">
      <formula>G143=""</formula>
    </cfRule>
  </conditionalFormatting>
  <conditionalFormatting sqref="G147">
    <cfRule type="expression" dxfId="40" priority="41">
      <formula>G147=""</formula>
    </cfRule>
  </conditionalFormatting>
  <conditionalFormatting sqref="G150:G151">
    <cfRule type="expression" dxfId="39" priority="40">
      <formula>G150=""</formula>
    </cfRule>
  </conditionalFormatting>
  <conditionalFormatting sqref="G153">
    <cfRule type="expression" dxfId="38" priority="39">
      <formula>G153=""</formula>
    </cfRule>
  </conditionalFormatting>
  <conditionalFormatting sqref="G157:G159">
    <cfRule type="expression" dxfId="37" priority="38">
      <formula>G157=""</formula>
    </cfRule>
  </conditionalFormatting>
  <conditionalFormatting sqref="G161">
    <cfRule type="expression" dxfId="36" priority="37">
      <formula>G161=""</formula>
    </cfRule>
  </conditionalFormatting>
  <conditionalFormatting sqref="G164:G166">
    <cfRule type="expression" dxfId="35" priority="36">
      <formula>G164=""</formula>
    </cfRule>
  </conditionalFormatting>
  <conditionalFormatting sqref="G168">
    <cfRule type="expression" dxfId="34" priority="35">
      <formula>G168=""</formula>
    </cfRule>
  </conditionalFormatting>
  <conditionalFormatting sqref="G170">
    <cfRule type="expression" dxfId="33" priority="34">
      <formula>G170=""</formula>
    </cfRule>
  </conditionalFormatting>
  <conditionalFormatting sqref="G172">
    <cfRule type="expression" dxfId="32" priority="33">
      <formula>G172=""</formula>
    </cfRule>
  </conditionalFormatting>
  <conditionalFormatting sqref="G176:G178">
    <cfRule type="expression" dxfId="31" priority="32">
      <formula>G176=""</formula>
    </cfRule>
  </conditionalFormatting>
  <conditionalFormatting sqref="G181:G197">
    <cfRule type="expression" dxfId="30" priority="31">
      <formula>G181=""</formula>
    </cfRule>
  </conditionalFormatting>
  <conditionalFormatting sqref="G199:G202">
    <cfRule type="expression" dxfId="29" priority="30">
      <formula>G199=""</formula>
    </cfRule>
  </conditionalFormatting>
  <conditionalFormatting sqref="G205:G221">
    <cfRule type="expression" dxfId="28" priority="29">
      <formula>G205=""</formula>
    </cfRule>
  </conditionalFormatting>
  <conditionalFormatting sqref="G223:G226">
    <cfRule type="expression" dxfId="27" priority="28">
      <formula>G223=""</formula>
    </cfRule>
  </conditionalFormatting>
  <conditionalFormatting sqref="G229:G245">
    <cfRule type="expression" dxfId="26" priority="27">
      <formula>G229=""</formula>
    </cfRule>
  </conditionalFormatting>
  <conditionalFormatting sqref="G247:G250">
    <cfRule type="expression" dxfId="25" priority="26">
      <formula>G247=""</formula>
    </cfRule>
  </conditionalFormatting>
  <conditionalFormatting sqref="G253:G269">
    <cfRule type="expression" dxfId="24" priority="25">
      <formula>G253=""</formula>
    </cfRule>
  </conditionalFormatting>
  <conditionalFormatting sqref="G271:G274">
    <cfRule type="expression" dxfId="23" priority="24">
      <formula>G271=""</formula>
    </cfRule>
  </conditionalFormatting>
  <conditionalFormatting sqref="G277:G293">
    <cfRule type="expression" dxfId="22" priority="23">
      <formula>G277=""</formula>
    </cfRule>
  </conditionalFormatting>
  <conditionalFormatting sqref="G295:G298">
    <cfRule type="expression" dxfId="21" priority="22">
      <formula>G295=""</formula>
    </cfRule>
  </conditionalFormatting>
  <conditionalFormatting sqref="G301:G317">
    <cfRule type="expression" dxfId="20" priority="21">
      <formula>G301=""</formula>
    </cfRule>
  </conditionalFormatting>
  <conditionalFormatting sqref="G319:G322">
    <cfRule type="expression" dxfId="19" priority="20">
      <formula>G319=""</formula>
    </cfRule>
  </conditionalFormatting>
  <conditionalFormatting sqref="G324:G326">
    <cfRule type="expression" dxfId="18" priority="19">
      <formula>G324=""</formula>
    </cfRule>
  </conditionalFormatting>
  <conditionalFormatting sqref="G329:G331">
    <cfRule type="expression" dxfId="17" priority="18">
      <formula>G329=""</formula>
    </cfRule>
  </conditionalFormatting>
  <conditionalFormatting sqref="G334">
    <cfRule type="expression" dxfId="16" priority="17">
      <formula>G334=""</formula>
    </cfRule>
  </conditionalFormatting>
  <conditionalFormatting sqref="G335:G343">
    <cfRule type="expression" dxfId="15" priority="16">
      <formula>G335=""</formula>
    </cfRule>
  </conditionalFormatting>
  <conditionalFormatting sqref="G344:G350">
    <cfRule type="expression" dxfId="14" priority="15">
      <formula>G344=""</formula>
    </cfRule>
  </conditionalFormatting>
  <conditionalFormatting sqref="G352:G355">
    <cfRule type="expression" dxfId="13" priority="14">
      <formula>G352=""</formula>
    </cfRule>
  </conditionalFormatting>
  <conditionalFormatting sqref="G358:G374">
    <cfRule type="expression" dxfId="12" priority="13">
      <formula>G358=""</formula>
    </cfRule>
  </conditionalFormatting>
  <conditionalFormatting sqref="G376:G379">
    <cfRule type="expression" dxfId="11" priority="12">
      <formula>G376=""</formula>
    </cfRule>
  </conditionalFormatting>
  <conditionalFormatting sqref="G382:G398">
    <cfRule type="expression" dxfId="10" priority="11">
      <formula>G382=""</formula>
    </cfRule>
  </conditionalFormatting>
  <conditionalFormatting sqref="G400:G403">
    <cfRule type="expression" dxfId="9" priority="10">
      <formula>G400=""</formula>
    </cfRule>
  </conditionalFormatting>
  <conditionalFormatting sqref="G406:G417">
    <cfRule type="expression" dxfId="8" priority="9">
      <formula>G406=""</formula>
    </cfRule>
  </conditionalFormatting>
  <conditionalFormatting sqref="G418:G422">
    <cfRule type="expression" dxfId="7" priority="8">
      <formula>G418=""</formula>
    </cfRule>
  </conditionalFormatting>
  <conditionalFormatting sqref="G424:G427">
    <cfRule type="expression" dxfId="6" priority="7">
      <formula>G424=""</formula>
    </cfRule>
  </conditionalFormatting>
  <conditionalFormatting sqref="G430:G446">
    <cfRule type="expression" dxfId="5" priority="6">
      <formula>G430=""</formula>
    </cfRule>
  </conditionalFormatting>
  <conditionalFormatting sqref="G448:G451">
    <cfRule type="expression" dxfId="4" priority="5">
      <formula>G448=""</formula>
    </cfRule>
  </conditionalFormatting>
  <conditionalFormatting sqref="G454:G470">
    <cfRule type="expression" dxfId="3" priority="4">
      <formula>G454=""</formula>
    </cfRule>
  </conditionalFormatting>
  <conditionalFormatting sqref="G472:G475">
    <cfRule type="expression" dxfId="2" priority="3">
      <formula>G472=""</formula>
    </cfRule>
  </conditionalFormatting>
  <conditionalFormatting sqref="G477:G480">
    <cfRule type="expression" dxfId="1" priority="2">
      <formula>G477=""</formula>
    </cfRule>
  </conditionalFormatting>
  <conditionalFormatting sqref="G485">
    <cfRule type="expression" dxfId="0" priority="1">
      <formula>G485=""</formula>
    </cfRule>
  </conditionalFormatting>
  <pageMargins left="0.39370078740157483" right="0.41096821413634471" top="0.63112975742367217" bottom="0.39370078740157483" header="0.3375810330405688" footer="0"/>
  <pageSetup paperSize="9" scale="80" fitToWidth="1" fitToHeight="1" orientation="portrait" usePrinterDefaults="1" r:id="rId1"/>
  <headerFooter>
    <oddHeader>&amp;L&amp;14&amp;K01+000平成28年度長久手市社会福祉協議会地域包括支援センター予算書（案）&amp;R&amp;"ＭＳ ゴシック,regular"&amp;20&amp;K&amp;K01+000&amp;K01+000資料３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包括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shakyo</dc:creator>
  <cp:lastModifiedBy>村瀬 紗綾香</cp:lastModifiedBy>
  <cp:lastPrinted>2016-02-04T02:12:04Z</cp:lastPrinted>
  <dcterms:created xsi:type="dcterms:W3CDTF">2015-01-23T05:33:54Z</dcterms:created>
  <dcterms:modified xsi:type="dcterms:W3CDTF">2016-03-07T05:19:59Z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2016-03-07T05:19:59Z</vt:filetime>
  </property>
</Properties>
</file>